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UP 2019" sheetId="1" r:id="rId3"/>
    <sheet state="visible" name="SELECTION R" sheetId="2" r:id="rId4"/>
    <sheet state="visible" name="FRICHE 2019" sheetId="3" r:id="rId5"/>
  </sheets>
  <definedNames/>
  <calcPr/>
</workbook>
</file>

<file path=xl/sharedStrings.xml><?xml version="1.0" encoding="utf-8"?>
<sst xmlns="http://schemas.openxmlformats.org/spreadsheetml/2006/main" count="484" uniqueCount="180">
  <si>
    <t>Chloé Duque, Jessica Giraldi et Louise Seguinel</t>
  </si>
  <si>
    <t>FAMILLE</t>
  </si>
  <si>
    <t>ESPECE</t>
  </si>
  <si>
    <t>Comptage 1</t>
  </si>
  <si>
    <t>Comptage 2</t>
  </si>
  <si>
    <t>Comptage 3</t>
  </si>
  <si>
    <t>Comptage 4</t>
  </si>
  <si>
    <t>Comptage 5</t>
  </si>
  <si>
    <t>Comptage 6</t>
  </si>
  <si>
    <t>Comptage 7</t>
  </si>
  <si>
    <t>Comptage 8</t>
  </si>
  <si>
    <t>Comptage 9</t>
  </si>
  <si>
    <t>Comptage 10</t>
  </si>
  <si>
    <t>Comptage 11</t>
  </si>
  <si>
    <t>Comptage 12</t>
  </si>
  <si>
    <t>Comptage 13</t>
  </si>
  <si>
    <t>Comptage 14</t>
  </si>
  <si>
    <t>Comptage 15</t>
  </si>
  <si>
    <t>Comptage 16</t>
  </si>
  <si>
    <t>Comptage 17</t>
  </si>
  <si>
    <t>Comptage 18</t>
  </si>
  <si>
    <t>Comptage 19</t>
  </si>
  <si>
    <t>Comptage 20</t>
  </si>
  <si>
    <t>Total</t>
  </si>
  <si>
    <t>Total juin juil. aout</t>
  </si>
  <si>
    <t>Nom latin</t>
  </si>
  <si>
    <t>Nom vernaculaire</t>
  </si>
  <si>
    <t>17/06/19</t>
  </si>
  <si>
    <t>26/06/2019</t>
  </si>
  <si>
    <t>14/07/2019</t>
  </si>
  <si>
    <t>17/07/2019</t>
  </si>
  <si>
    <t>23/07/2019</t>
  </si>
  <si>
    <t>30/07/2019</t>
  </si>
  <si>
    <t>14/08/2019</t>
  </si>
  <si>
    <t>20/08/2019</t>
  </si>
  <si>
    <t>23/08/19</t>
  </si>
  <si>
    <t>30/08/2019</t>
  </si>
  <si>
    <t>Papilionidés</t>
  </si>
  <si>
    <t>Papilio machaon</t>
  </si>
  <si>
    <t>Machaon</t>
  </si>
  <si>
    <t>Iphiclides podalirius</t>
  </si>
  <si>
    <t>Flambé</t>
  </si>
  <si>
    <t>Piéridés</t>
  </si>
  <si>
    <t>Pieris rapae</t>
  </si>
  <si>
    <t>Piéride de la rave</t>
  </si>
  <si>
    <t>Pieris brassicae</t>
  </si>
  <si>
    <t>Piéride du chou</t>
  </si>
  <si>
    <t>Pieris mannii</t>
  </si>
  <si>
    <t>Piéride de l'Ibéride</t>
  </si>
  <si>
    <t>Pieris napi</t>
  </si>
  <si>
    <t>Piéride du navet</t>
  </si>
  <si>
    <t>Pontia daplidice</t>
  </si>
  <si>
    <t>Marbré de vert</t>
  </si>
  <si>
    <t>Gonepteryx cleopatra</t>
  </si>
  <si>
    <t>Citron de Provence</t>
  </si>
  <si>
    <t>Gonepteryx rhamni</t>
  </si>
  <si>
    <t>Citron</t>
  </si>
  <si>
    <t>Colias crocea</t>
  </si>
  <si>
    <t>Souci</t>
  </si>
  <si>
    <t>Euchloe crameri</t>
  </si>
  <si>
    <t>Marbré de Cramer</t>
  </si>
  <si>
    <t>Aporia crataegi</t>
  </si>
  <si>
    <t>Gazé</t>
  </si>
  <si>
    <t>Anthocharis cardamines</t>
  </si>
  <si>
    <t>Aurore</t>
  </si>
  <si>
    <t>Nymphalidés</t>
  </si>
  <si>
    <t>Maniola jurtina</t>
  </si>
  <si>
    <t>Myrtil</t>
  </si>
  <si>
    <t>Lasiommata megera</t>
  </si>
  <si>
    <t>Satyre</t>
  </si>
  <si>
    <t>Melanargia galathea</t>
  </si>
  <si>
    <t>Demi-deuil</t>
  </si>
  <si>
    <t>Melanargia occitanica</t>
  </si>
  <si>
    <t>Echiquier d'Occitanie</t>
  </si>
  <si>
    <t>Pararge aegeria</t>
  </si>
  <si>
    <t>Tircis</t>
  </si>
  <si>
    <t>Brenthis daphne</t>
  </si>
  <si>
    <t>Nacré de la ronce</t>
  </si>
  <si>
    <t>Brintesia circe</t>
  </si>
  <si>
    <t>Silène</t>
  </si>
  <si>
    <t>Pyronia cecilia</t>
  </si>
  <si>
    <t>Amaryllis de Vallantin</t>
  </si>
  <si>
    <t>Polygonia c-album</t>
  </si>
  <si>
    <t>Robert-le-diable</t>
  </si>
  <si>
    <t>Melitaea didyma</t>
  </si>
  <si>
    <t>Mélitée orangée</t>
  </si>
  <si>
    <t>Vanessa cardui</t>
  </si>
  <si>
    <t>Belle-Dame</t>
  </si>
  <si>
    <t>Vanessa atalanta</t>
  </si>
  <si>
    <t>Vulcain</t>
  </si>
  <si>
    <t>Hipparchia semele</t>
  </si>
  <si>
    <t>Agreste</t>
  </si>
  <si>
    <t>Hipparchia fidia</t>
  </si>
  <si>
    <t>Chevron blanc</t>
  </si>
  <si>
    <t>Limenitis reducta</t>
  </si>
  <si>
    <t>Sylvain azuré</t>
  </si>
  <si>
    <t>Pyronia bathseba</t>
  </si>
  <si>
    <t>Tityre</t>
  </si>
  <si>
    <t>Boloria dia</t>
  </si>
  <si>
    <t>Petite Violette</t>
  </si>
  <si>
    <t>Charaxes jasius</t>
  </si>
  <si>
    <t>Pacha à deux queues</t>
  </si>
  <si>
    <t>Lybithea celtis</t>
  </si>
  <si>
    <t xml:space="preserve">Echancré </t>
  </si>
  <si>
    <t>Lycènes</t>
  </si>
  <si>
    <t>Glaucopsyche alexis</t>
  </si>
  <si>
    <t>Azuré des cityses</t>
  </si>
  <si>
    <t>Polyommatus bellargus</t>
  </si>
  <si>
    <t>Azuré bleu céleste</t>
  </si>
  <si>
    <t>Polyommatus icarus</t>
  </si>
  <si>
    <t>Azuré commun</t>
  </si>
  <si>
    <t>Polyommatus semiargus</t>
  </si>
  <si>
    <t>Azuré des Anthyllides</t>
  </si>
  <si>
    <t>Lycaena phlaeas</t>
  </si>
  <si>
    <t>Cuivré commun</t>
  </si>
  <si>
    <t>Lampides boeticus</t>
  </si>
  <si>
    <t>Azuré porte-queue</t>
  </si>
  <si>
    <t>Aricia agestis</t>
  </si>
  <si>
    <t>Collier de corail</t>
  </si>
  <si>
    <t>Celastrina argiolus</t>
  </si>
  <si>
    <t>Azuré des nerpruns</t>
  </si>
  <si>
    <t>Satyrium esculi</t>
  </si>
  <si>
    <t>Thécla du Kermès</t>
  </si>
  <si>
    <t>Satyrium ilicis</t>
  </si>
  <si>
    <t xml:space="preserve">Thécla de l'Yeuse </t>
  </si>
  <si>
    <t>Satyrium w-album</t>
  </si>
  <si>
    <t>Thécla de l'Orme</t>
  </si>
  <si>
    <t>Leptotes pirithous</t>
  </si>
  <si>
    <t>Azuré de Lang</t>
  </si>
  <si>
    <t>Cacyreus marshalli</t>
  </si>
  <si>
    <t>Brun des pélargoniums</t>
  </si>
  <si>
    <t xml:space="preserve">Plebejus argus </t>
  </si>
  <si>
    <t>Petit argus</t>
  </si>
  <si>
    <t>Cyaniris semiargus</t>
  </si>
  <si>
    <t>Demi-Argus</t>
  </si>
  <si>
    <t>Hespéridés</t>
  </si>
  <si>
    <t>Carcharodus baeticus</t>
  </si>
  <si>
    <t>Hespérie de la ballote</t>
  </si>
  <si>
    <t>Carcharodus alceae</t>
  </si>
  <si>
    <t>Hespérie de l'alcée</t>
  </si>
  <si>
    <t>Thymelicus acteon</t>
  </si>
  <si>
    <t>Hespérie du chiendent</t>
  </si>
  <si>
    <t>Thymelicus sylvestris</t>
  </si>
  <si>
    <t>Hespérie de la Houque</t>
  </si>
  <si>
    <t>Ochlodes sylvanus</t>
  </si>
  <si>
    <t>Sylvaine</t>
  </si>
  <si>
    <t>Pyrgus alveus</t>
  </si>
  <si>
    <t>Plain-chant</t>
  </si>
  <si>
    <t>Pyrgus cirsii</t>
  </si>
  <si>
    <t>Hespérie de Rambur</t>
  </si>
  <si>
    <t>Pyrgus armoricanus</t>
  </si>
  <si>
    <t>Hespérie des potentilles</t>
  </si>
  <si>
    <t>Pyrgus malvoides</t>
  </si>
  <si>
    <t>Hespérie faux-tacheté</t>
  </si>
  <si>
    <t>INDIVIDUS TOTAUX</t>
  </si>
  <si>
    <t>CAPTURES D'INDIVIDUS</t>
  </si>
  <si>
    <t>MOIS</t>
  </si>
  <si>
    <t>PUP</t>
  </si>
  <si>
    <t>FRICHE</t>
  </si>
  <si>
    <t>ab</t>
  </si>
  <si>
    <t>RS</t>
  </si>
  <si>
    <t>Avril</t>
  </si>
  <si>
    <t>Mai</t>
  </si>
  <si>
    <t>Juin</t>
  </si>
  <si>
    <t>Juillet</t>
  </si>
  <si>
    <t>Aout</t>
  </si>
  <si>
    <t>Comptage 21</t>
  </si>
  <si>
    <t>Comptage 22</t>
  </si>
  <si>
    <t>Chloé Duque, Jessica Giraldi et Louise Seguinel et Marie (Bellon?)</t>
  </si>
  <si>
    <t xml:space="preserve">Comptage 11 </t>
  </si>
  <si>
    <t xml:space="preserve">Comptage 15 </t>
  </si>
  <si>
    <t>TOTAL</t>
  </si>
  <si>
    <t>TOTAL POUR LES MOIS NORMAUX</t>
  </si>
  <si>
    <t>17/06/2019</t>
  </si>
  <si>
    <t>23/08/2019</t>
  </si>
  <si>
    <t>Mégère</t>
  </si>
  <si>
    <t xml:space="preserve">Pyronia bathseba </t>
  </si>
  <si>
    <t>Tytire</t>
  </si>
  <si>
    <t>Echancré</t>
  </si>
  <si>
    <t>ESPECES 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</si>
</sst>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D/MM/YYYY"/>
    <numFmt numFmtId="166" formatCode="dd/mm"/>
    <numFmt numFmtId="167" formatCode="dd.mm"/>
  </numFmts>
  <fonts count="11">
    <font>
      <sz val="10.0"/>
      <color rgb="FF000000"/>
      <name val="Arial"/>
    </font>
    <font>
      <b/>
      <sz val="10.0"/>
      <color rgb="FF000000"/>
      <name val="Arial"/>
    </font>
    <font>
      <b/>
      <sz val="10.0"/>
      <name val="Arial"/>
    </font>
    <font/>
    <font>
      <sz val="10.0"/>
      <name val="Arial"/>
    </font>
    <font>
      <b/>
      <sz val="11.0"/>
      <name val="Times New Roman"/>
    </font>
    <font>
      <i/>
      <sz val="10.0"/>
      <color rgb="FF000000"/>
      <name val="Arial"/>
    </font>
    <font>
      <i/>
      <sz val="10.0"/>
      <name val="Arial"/>
    </font>
    <font>
      <i/>
      <color rgb="FF000000"/>
      <name val="Arial"/>
    </font>
    <font>
      <name val="Arial"/>
    </font>
    <font>
      <b/>
      <name val="Arial"/>
    </font>
  </fonts>
  <fills count="6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FFFB7D"/>
        <bgColor rgb="FFFFFB7D"/>
      </patternFill>
    </fill>
    <fill>
      <patternFill patternType="solid">
        <fgColor rgb="FFCFE2F3"/>
        <bgColor rgb="FFCFE2F3"/>
      </patternFill>
    </fill>
    <fill>
      <patternFill patternType="solid">
        <fgColor rgb="FFFFAA42"/>
        <bgColor rgb="FFFFAA42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</border>
    <border>
      <right/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 readingOrder="0" vertical="center"/>
    </xf>
    <xf borderId="5" fillId="0" fontId="1" numFmtId="0" xfId="0" applyAlignment="1" applyBorder="1" applyFont="1">
      <alignment horizontal="center" readingOrder="0" vertical="center"/>
    </xf>
    <xf borderId="5" fillId="0" fontId="1" numFmtId="0" xfId="0" applyAlignment="1" applyBorder="1" applyFont="1">
      <alignment horizontal="center" vertical="center"/>
    </xf>
    <xf borderId="0" fillId="0" fontId="4" numFmtId="0" xfId="0" applyAlignment="1" applyFont="1">
      <alignment horizontal="center" readingOrder="0" vertical="center"/>
    </xf>
    <xf borderId="6" fillId="0" fontId="3" numFmtId="0" xfId="0" applyBorder="1" applyFont="1"/>
    <xf borderId="7" fillId="0" fontId="1" numFmtId="0" xfId="0" applyAlignment="1" applyBorder="1" applyFont="1">
      <alignment horizontal="center" readingOrder="0" vertical="center"/>
    </xf>
    <xf borderId="5" fillId="0" fontId="5" numFmtId="164" xfId="0" applyAlignment="1" applyBorder="1" applyFont="1" applyNumberFormat="1">
      <alignment horizontal="center" vertical="center"/>
    </xf>
    <xf borderId="3" fillId="0" fontId="5" numFmtId="164" xfId="0" applyAlignment="1" applyBorder="1" applyFont="1" applyNumberFormat="1">
      <alignment horizontal="center" vertical="center"/>
    </xf>
    <xf borderId="3" fillId="0" fontId="5" numFmtId="164" xfId="0" applyAlignment="1" applyBorder="1" applyFont="1" applyNumberFormat="1">
      <alignment horizontal="center" readingOrder="0" vertical="center"/>
    </xf>
    <xf borderId="3" fillId="0" fontId="5" numFmtId="0" xfId="0" applyAlignment="1" applyBorder="1" applyFont="1">
      <alignment horizontal="center" readingOrder="0" vertical="center"/>
    </xf>
    <xf borderId="5" fillId="0" fontId="4" numFmtId="165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horizontal="center" readingOrder="0" vertical="center"/>
    </xf>
    <xf borderId="5" fillId="0" fontId="0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readingOrder="0" vertical="center"/>
    </xf>
    <xf borderId="5" fillId="0" fontId="4" numFmtId="0" xfId="0" applyAlignment="1" applyBorder="1" applyFont="1">
      <alignment horizontal="center" vertical="center"/>
    </xf>
    <xf borderId="4" fillId="3" fontId="1" numFmtId="0" xfId="0" applyAlignment="1" applyBorder="1" applyFill="1" applyFont="1">
      <alignment horizontal="center" vertical="center"/>
    </xf>
    <xf borderId="5" fillId="3" fontId="6" numFmtId="0" xfId="0" applyAlignment="1" applyBorder="1" applyFont="1">
      <alignment horizontal="center" readingOrder="0" vertical="center"/>
    </xf>
    <xf borderId="5" fillId="3" fontId="0" numFmtId="0" xfId="0" applyAlignment="1" applyBorder="1" applyFont="1">
      <alignment horizontal="center" readingOrder="0" vertical="center"/>
    </xf>
    <xf borderId="5" fillId="3" fontId="4" numFmtId="0" xfId="0" applyAlignment="1" applyBorder="1" applyFont="1">
      <alignment horizontal="center" readingOrder="0" vertical="center"/>
    </xf>
    <xf borderId="5" fillId="3" fontId="4" numFmtId="0" xfId="0" applyAlignment="1" applyBorder="1" applyFont="1">
      <alignment horizontal="center" vertical="center"/>
    </xf>
    <xf borderId="8" fillId="0" fontId="3" numFmtId="0" xfId="0" applyBorder="1" applyFont="1"/>
    <xf borderId="5" fillId="3" fontId="0" numFmtId="0" xfId="0" applyAlignment="1" applyBorder="1" applyFont="1">
      <alignment horizontal="center" vertical="center"/>
    </xf>
    <xf borderId="5" fillId="3" fontId="4" numFmtId="0" xfId="0" applyAlignment="1" applyBorder="1" applyFont="1">
      <alignment horizontal="center" vertical="center"/>
    </xf>
    <xf borderId="5" fillId="3" fontId="0" numFmtId="0" xfId="0" applyAlignment="1" applyBorder="1" applyFont="1">
      <alignment horizontal="center" vertical="center"/>
    </xf>
    <xf borderId="7" fillId="3" fontId="6" numFmtId="0" xfId="0" applyAlignment="1" applyBorder="1" applyFont="1">
      <alignment horizontal="center" vertical="center"/>
    </xf>
    <xf borderId="7" fillId="3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readingOrder="0" vertical="center"/>
    </xf>
    <xf borderId="7" fillId="0" fontId="7" numFmtId="0" xfId="0" applyAlignment="1" applyBorder="1" applyFont="1">
      <alignment horizontal="center" readingOrder="0" vertical="center"/>
    </xf>
    <xf borderId="7" fillId="0" fontId="0" numFmtId="0" xfId="0" applyAlignment="1" applyBorder="1" applyFont="1">
      <alignment horizontal="center" readingOrder="0" vertical="center"/>
    </xf>
    <xf borderId="7" fillId="0" fontId="4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center" readingOrder="0" vertical="center"/>
    </xf>
    <xf borderId="4" fillId="4" fontId="1" numFmtId="0" xfId="0" applyAlignment="1" applyBorder="1" applyFill="1" applyFont="1">
      <alignment horizontal="center" vertical="center"/>
    </xf>
    <xf borderId="5" fillId="4" fontId="6" numFmtId="0" xfId="0" applyAlignment="1" applyBorder="1" applyFont="1">
      <alignment horizontal="center" readingOrder="0" vertical="center"/>
    </xf>
    <xf borderId="5" fillId="4" fontId="0" numFmtId="0" xfId="0" applyAlignment="1" applyBorder="1" applyFont="1">
      <alignment horizontal="center" readingOrder="0" vertical="center"/>
    </xf>
    <xf borderId="5" fillId="4" fontId="4" numFmtId="0" xfId="0" applyAlignment="1" applyBorder="1" applyFont="1">
      <alignment horizontal="center" vertical="center"/>
    </xf>
    <xf borderId="5" fillId="4" fontId="4" numFmtId="0" xfId="0" applyAlignment="1" applyBorder="1" applyFont="1">
      <alignment horizontal="center" readingOrder="0" vertical="center"/>
    </xf>
    <xf borderId="5" fillId="4" fontId="4" numFmtId="0" xfId="0" applyAlignment="1" applyBorder="1" applyFont="1">
      <alignment horizontal="center" vertical="center"/>
    </xf>
    <xf borderId="0" fillId="4" fontId="8" numFmtId="0" xfId="0" applyAlignment="1" applyFont="1">
      <alignment horizontal="center" readingOrder="0" vertical="center"/>
    </xf>
    <xf borderId="5" fillId="4" fontId="0" numFmtId="0" xfId="0" applyAlignment="1" applyBorder="1" applyFont="1">
      <alignment horizontal="center" vertical="center"/>
    </xf>
    <xf borderId="4" fillId="5" fontId="1" numFmtId="0" xfId="0" applyAlignment="1" applyBorder="1" applyFill="1" applyFont="1">
      <alignment horizontal="center" vertical="center"/>
    </xf>
    <xf borderId="5" fillId="5" fontId="6" numFmtId="0" xfId="0" applyAlignment="1" applyBorder="1" applyFont="1">
      <alignment horizontal="center" readingOrder="0" vertical="center"/>
    </xf>
    <xf borderId="5" fillId="5" fontId="4" numFmtId="0" xfId="0" applyAlignment="1" applyBorder="1" applyFont="1">
      <alignment horizontal="center" readingOrder="0" vertical="center"/>
    </xf>
    <xf borderId="5" fillId="5" fontId="4" numFmtId="0" xfId="0" applyAlignment="1" applyBorder="1" applyFont="1">
      <alignment horizontal="center" vertical="center"/>
    </xf>
    <xf borderId="5" fillId="5" fontId="0" numFmtId="0" xfId="0" applyAlignment="1" applyBorder="1" applyFont="1">
      <alignment horizontal="center" readingOrder="0" vertical="center"/>
    </xf>
    <xf borderId="5" fillId="5" fontId="4" numFmtId="0" xfId="0" applyAlignment="1" applyBorder="1" applyFont="1">
      <alignment horizontal="center" vertical="center"/>
    </xf>
    <xf borderId="5" fillId="5" fontId="0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readingOrder="0" vertical="center"/>
    </xf>
    <xf borderId="10" fillId="0" fontId="1" numFmtId="0" xfId="0" applyAlignment="1" applyBorder="1" applyFont="1">
      <alignment horizontal="center" readingOrder="0" vertical="center"/>
    </xf>
    <xf borderId="11" fillId="0" fontId="1" numFmtId="0" xfId="0" applyAlignment="1" applyBorder="1" applyFont="1">
      <alignment horizontal="center" readingOrder="0" vertical="center"/>
    </xf>
    <xf borderId="12" fillId="0" fontId="1" numFmtId="0" xfId="0" applyAlignment="1" applyBorder="1" applyFont="1">
      <alignment horizontal="center" readingOrder="0" vertical="center"/>
    </xf>
    <xf borderId="13" fillId="0" fontId="1" numFmtId="0" xfId="0" applyAlignment="1" applyBorder="1" applyFont="1">
      <alignment horizontal="center" readingOrder="0" vertical="center"/>
    </xf>
    <xf borderId="0" fillId="0" fontId="4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166" xfId="0" applyAlignment="1" applyFont="1" applyNumberFormat="1">
      <alignment horizontal="center" vertical="center"/>
    </xf>
    <xf borderId="1" fillId="0" fontId="2" numFmtId="0" xfId="0" applyAlignment="1" applyBorder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0" fontId="2" numFmtId="167" xfId="0" applyAlignment="1" applyFont="1" applyNumberFormat="1">
      <alignment horizontal="center" vertical="center"/>
    </xf>
    <xf borderId="6" fillId="0" fontId="9" numFmtId="0" xfId="0" applyAlignment="1" applyBorder="1" applyFont="1">
      <alignment horizontal="center"/>
    </xf>
    <xf borderId="0" fillId="0" fontId="4" numFmtId="9" xfId="0" applyAlignment="1" applyFont="1" applyNumberFormat="1">
      <alignment horizontal="center" vertical="center"/>
    </xf>
    <xf borderId="0" fillId="0" fontId="9" numFmtId="0" xfId="0" applyAlignment="1" applyFont="1">
      <alignment vertical="bottom"/>
    </xf>
    <xf borderId="4" fillId="0" fontId="1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readingOrder="0" vertical="center"/>
    </xf>
    <xf borderId="3" fillId="0" fontId="1" numFmtId="0" xfId="0" applyAlignment="1" applyBorder="1" applyFont="1">
      <alignment horizontal="center" readingOrder="0" vertical="center"/>
    </xf>
    <xf borderId="2" fillId="0" fontId="4" numFmtId="0" xfId="0" applyAlignment="1" applyBorder="1" applyFont="1">
      <alignment horizontal="center" vertical="center"/>
    </xf>
    <xf borderId="14" fillId="0" fontId="9" numFmtId="0" xfId="0" applyAlignment="1" applyBorder="1" applyFont="1">
      <alignment horizontal="center" readingOrder="0" vertical="bottom"/>
    </xf>
    <xf borderId="0" fillId="0" fontId="9" numFmtId="0" xfId="0" applyAlignment="1" applyFont="1">
      <alignment horizontal="center" vertical="bottom"/>
    </xf>
    <xf borderId="13" fillId="0" fontId="4" numFmtId="0" xfId="0" applyAlignment="1" applyBorder="1" applyFont="1">
      <alignment horizontal="center" vertical="center"/>
    </xf>
    <xf borderId="14" fillId="0" fontId="9" numFmtId="0" xfId="0" applyAlignment="1" applyBorder="1" applyFont="1">
      <alignment horizontal="center" vertical="bottom"/>
    </xf>
    <xf borderId="8" fillId="0" fontId="1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 readingOrder="0" vertical="center"/>
    </xf>
    <xf borderId="7" fillId="0" fontId="0" numFmtId="0" xfId="0" applyAlignment="1" applyBorder="1" applyFont="1">
      <alignment horizontal="center" vertical="center"/>
    </xf>
    <xf borderId="8" fillId="3" fontId="1" numFmtId="0" xfId="0" applyAlignment="1" applyBorder="1" applyFont="1">
      <alignment horizontal="center" vertical="center"/>
    </xf>
    <xf borderId="7" fillId="3" fontId="6" numFmtId="0" xfId="0" applyAlignment="1" applyBorder="1" applyFont="1">
      <alignment horizontal="center" readingOrder="0" vertical="center"/>
    </xf>
    <xf borderId="7" fillId="3" fontId="0" numFmtId="0" xfId="0" applyAlignment="1" applyBorder="1" applyFont="1">
      <alignment horizontal="center" readingOrder="0" vertical="center"/>
    </xf>
    <xf borderId="8" fillId="4" fontId="1" numFmtId="0" xfId="0" applyAlignment="1" applyBorder="1" applyFont="1">
      <alignment horizontal="center" vertical="center"/>
    </xf>
    <xf borderId="13" fillId="4" fontId="8" numFmtId="0" xfId="0" applyAlignment="1" applyBorder="1" applyFont="1">
      <alignment horizontal="center" readingOrder="0" vertical="center"/>
    </xf>
    <xf borderId="7" fillId="4" fontId="6" numFmtId="0" xfId="0" applyAlignment="1" applyBorder="1" applyFont="1">
      <alignment horizontal="center" readingOrder="0" vertical="center"/>
    </xf>
    <xf borderId="7" fillId="4" fontId="0" numFmtId="0" xfId="0" applyAlignment="1" applyBorder="1" applyFont="1">
      <alignment horizontal="center" readingOrder="0" vertical="center"/>
    </xf>
    <xf borderId="8" fillId="5" fontId="1" numFmtId="0" xfId="0" applyAlignment="1" applyBorder="1" applyFont="1">
      <alignment horizontal="center" vertical="center"/>
    </xf>
    <xf borderId="7" fillId="5" fontId="6" numFmtId="0" xfId="0" applyAlignment="1" applyBorder="1" applyFont="1">
      <alignment horizontal="center" readingOrder="0" vertical="center"/>
    </xf>
    <xf borderId="7" fillId="5" fontId="0" numFmtId="0" xfId="0" applyAlignment="1" applyBorder="1" applyFont="1">
      <alignment horizontal="center" readingOrder="0" vertical="center"/>
    </xf>
    <xf borderId="7" fillId="5" fontId="0" numFmtId="0" xfId="0" applyAlignment="1" applyBorder="1" applyFont="1">
      <alignment horizontal="center" vertical="center"/>
    </xf>
    <xf borderId="12" fillId="0" fontId="2" numFmtId="0" xfId="0" applyAlignment="1" applyBorder="1" applyFont="1">
      <alignment horizontal="center" readingOrder="0" vertical="center"/>
    </xf>
    <xf borderId="13" fillId="0" fontId="2" numFmtId="0" xfId="0" applyAlignment="1" applyBorder="1" applyFont="1">
      <alignment horizontal="center" readingOrder="0" vertical="center"/>
    </xf>
    <xf borderId="7" fillId="0" fontId="2" numFmtId="0" xfId="0" applyAlignment="1" applyBorder="1" applyFont="1">
      <alignment horizontal="center" readingOrder="0" vertical="center"/>
    </xf>
    <xf borderId="0" fillId="0" fontId="9" numFmtId="0" xfId="0" applyAlignment="1" applyFont="1">
      <alignment shrinkToFit="0" vertical="bottom" wrapText="0"/>
    </xf>
    <xf borderId="0" fillId="0" fontId="9" numFmtId="0" xfId="0" applyAlignment="1" applyFont="1">
      <alignment readingOrder="0" vertical="bottom"/>
    </xf>
    <xf borderId="15" fillId="0" fontId="9" numFmtId="0" xfId="0" applyAlignment="1" applyBorder="1" applyFont="1">
      <alignment shrinkToFit="0" vertical="bottom" wrapText="0"/>
    </xf>
    <xf borderId="15" fillId="0" fontId="9" numFmtId="0" xfId="0" applyAlignment="1" applyBorder="1" applyFont="1">
      <alignment vertical="bottom"/>
    </xf>
    <xf borderId="5" fillId="0" fontId="9" numFmtId="0" xfId="0" applyAlignment="1" applyBorder="1" applyFont="1">
      <alignment horizontal="center"/>
    </xf>
    <xf borderId="5" fillId="0" fontId="10" numFmtId="0" xfId="0" applyAlignment="1" applyBorder="1" applyFont="1">
      <alignment horizontal="center" vertical="bottom"/>
    </xf>
    <xf borderId="0" fillId="0" fontId="10" numFmtId="0" xfId="0" applyAlignment="1" applyFont="1">
      <alignment horizontal="center" vertical="bottom"/>
    </xf>
    <xf borderId="0" fillId="0" fontId="10" numFmtId="0" xfId="0" applyAlignment="1" applyFont="1">
      <alignment horizontal="center" vertical="center"/>
    </xf>
    <xf borderId="0" fillId="0" fontId="9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19.43"/>
    <col customWidth="1" min="2" max="3" width="22.0"/>
    <col customWidth="1" min="4" max="4" width="14.29"/>
    <col customWidth="1" min="5" max="5" width="12.29"/>
    <col customWidth="1" min="6" max="6" width="12.43"/>
    <col customWidth="1" min="7" max="12" width="12.29"/>
    <col customWidth="1" min="13" max="13" width="13.29"/>
    <col customWidth="1" min="14" max="14" width="14.0"/>
    <col customWidth="1" min="15" max="23" width="13.29"/>
    <col customWidth="1" min="24" max="24" width="5.43"/>
  </cols>
  <sheetData>
    <row r="1" ht="15.75" customHeight="1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1"/>
      <c r="Y1" s="6"/>
      <c r="Z1" s="6"/>
      <c r="AA1" s="6"/>
      <c r="AB1" s="6"/>
      <c r="AC1" s="6"/>
      <c r="AD1" s="6"/>
      <c r="AE1" s="6"/>
      <c r="AF1" s="6"/>
    </row>
    <row r="2" ht="15.75" customHeight="1">
      <c r="A2" s="7" t="s">
        <v>1</v>
      </c>
      <c r="B2" s="8" t="s">
        <v>2</v>
      </c>
      <c r="C2" s="9"/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2" t="s">
        <v>23</v>
      </c>
      <c r="Y2" s="13" t="s">
        <v>24</v>
      </c>
      <c r="Z2" s="6"/>
      <c r="AA2" s="6"/>
      <c r="AB2" s="6"/>
      <c r="AC2" s="6"/>
      <c r="AD2" s="6"/>
      <c r="AE2" s="6"/>
      <c r="AF2" s="6"/>
    </row>
    <row r="3" ht="15.75" customHeight="1">
      <c r="A3" s="14"/>
      <c r="B3" s="15" t="s">
        <v>25</v>
      </c>
      <c r="C3" s="15" t="s">
        <v>26</v>
      </c>
      <c r="D3" s="16">
        <v>43570.0</v>
      </c>
      <c r="E3" s="17">
        <v>43581.0</v>
      </c>
      <c r="F3" s="18">
        <v>43585.0</v>
      </c>
      <c r="G3" s="18">
        <v>43592.0</v>
      </c>
      <c r="H3" s="18">
        <v>43599.0</v>
      </c>
      <c r="I3" s="18">
        <v>43607.0</v>
      </c>
      <c r="J3" s="18">
        <v>43612.0</v>
      </c>
      <c r="K3" s="18">
        <v>43619.0</v>
      </c>
      <c r="L3" s="18">
        <v>43628.0</v>
      </c>
      <c r="M3" s="19" t="s">
        <v>27</v>
      </c>
      <c r="N3" s="19" t="s">
        <v>28</v>
      </c>
      <c r="O3" s="18">
        <v>43503.0</v>
      </c>
      <c r="P3" s="19" t="s">
        <v>29</v>
      </c>
      <c r="Q3" s="19" t="s">
        <v>30</v>
      </c>
      <c r="R3" s="19" t="s">
        <v>31</v>
      </c>
      <c r="S3" s="19" t="s">
        <v>32</v>
      </c>
      <c r="T3" s="19" t="s">
        <v>33</v>
      </c>
      <c r="U3" s="19" t="s">
        <v>34</v>
      </c>
      <c r="V3" s="19" t="s">
        <v>35</v>
      </c>
      <c r="W3" s="19" t="s">
        <v>36</v>
      </c>
      <c r="X3" s="20"/>
      <c r="Y3" s="6"/>
      <c r="Z3" s="6"/>
      <c r="AA3" s="6"/>
      <c r="AB3" s="6"/>
      <c r="AC3" s="6"/>
      <c r="AD3" s="6"/>
      <c r="AE3" s="6"/>
      <c r="AF3" s="6"/>
    </row>
    <row r="4" ht="15.75" customHeight="1">
      <c r="A4" s="7" t="s">
        <v>37</v>
      </c>
      <c r="B4" s="21" t="s">
        <v>38</v>
      </c>
      <c r="C4" s="22" t="s">
        <v>39</v>
      </c>
      <c r="D4" s="23"/>
      <c r="E4" s="24"/>
      <c r="F4" s="23"/>
      <c r="G4" s="23"/>
      <c r="H4" s="23"/>
      <c r="I4" s="24"/>
      <c r="J4" s="24">
        <v>2.0</v>
      </c>
      <c r="K4" s="24"/>
      <c r="L4" s="24"/>
      <c r="M4" s="24">
        <v>1.0</v>
      </c>
      <c r="N4" s="24">
        <v>1.0</v>
      </c>
      <c r="O4" s="25"/>
      <c r="P4" s="25"/>
      <c r="Q4" s="24">
        <v>1.0</v>
      </c>
      <c r="R4" s="25"/>
      <c r="S4" s="25"/>
      <c r="T4" s="25"/>
      <c r="U4" s="24">
        <v>1.0</v>
      </c>
      <c r="V4" s="25"/>
      <c r="W4" s="25"/>
      <c r="X4" s="25">
        <f t="shared" ref="X4:X59" si="1">SUM(D4:W4)</f>
        <v>6</v>
      </c>
      <c r="Y4" s="6">
        <f t="shared" ref="Y4:Y59" si="2">SUM(K4:W4)</f>
        <v>4</v>
      </c>
      <c r="Z4" s="6"/>
      <c r="AA4" s="6"/>
      <c r="AB4" s="6"/>
      <c r="AC4" s="6"/>
      <c r="AD4" s="6"/>
      <c r="AE4" s="6"/>
      <c r="AF4" s="6"/>
    </row>
    <row r="5" ht="15.75" customHeight="1">
      <c r="A5" s="14"/>
      <c r="B5" s="21" t="s">
        <v>40</v>
      </c>
      <c r="C5" s="22" t="s">
        <v>41</v>
      </c>
      <c r="D5" s="23"/>
      <c r="E5" s="24"/>
      <c r="F5" s="23"/>
      <c r="G5" s="24">
        <v>2.0</v>
      </c>
      <c r="H5" s="23"/>
      <c r="I5" s="23"/>
      <c r="J5" s="24">
        <v>1.0</v>
      </c>
      <c r="K5" s="24">
        <v>1.0</v>
      </c>
      <c r="L5" s="24"/>
      <c r="M5" s="24"/>
      <c r="N5" s="24">
        <v>1.0</v>
      </c>
      <c r="O5" s="24">
        <v>1.0</v>
      </c>
      <c r="P5" s="24">
        <v>1.0</v>
      </c>
      <c r="Q5" s="24">
        <v>2.0</v>
      </c>
      <c r="R5" s="24">
        <v>3.0</v>
      </c>
      <c r="S5" s="24">
        <v>1.0</v>
      </c>
      <c r="T5" s="24">
        <v>1.0</v>
      </c>
      <c r="U5" s="25"/>
      <c r="V5" s="25"/>
      <c r="W5" s="25"/>
      <c r="X5" s="25">
        <f t="shared" si="1"/>
        <v>14</v>
      </c>
      <c r="Y5" s="6">
        <f t="shared" si="2"/>
        <v>11</v>
      </c>
      <c r="Z5" s="6"/>
      <c r="AA5" s="6"/>
      <c r="AB5" s="6"/>
      <c r="AC5" s="6"/>
      <c r="AD5" s="6"/>
      <c r="AE5" s="6"/>
      <c r="AF5" s="6"/>
    </row>
    <row r="6" ht="15.75" customHeight="1">
      <c r="A6" s="26" t="s">
        <v>42</v>
      </c>
      <c r="B6" s="27" t="s">
        <v>43</v>
      </c>
      <c r="C6" s="28" t="s">
        <v>44</v>
      </c>
      <c r="D6" s="29">
        <v>7.0</v>
      </c>
      <c r="E6" s="29">
        <v>1.0</v>
      </c>
      <c r="F6" s="29">
        <v>2.0</v>
      </c>
      <c r="G6" s="29">
        <v>2.0</v>
      </c>
      <c r="H6" s="29"/>
      <c r="I6" s="29">
        <v>2.0</v>
      </c>
      <c r="J6" s="29">
        <v>5.0</v>
      </c>
      <c r="K6" s="29">
        <v>3.0</v>
      </c>
      <c r="L6" s="29">
        <v>6.0</v>
      </c>
      <c r="M6" s="29">
        <v>7.0</v>
      </c>
      <c r="N6" s="29">
        <v>4.0</v>
      </c>
      <c r="O6" s="29">
        <v>2.0</v>
      </c>
      <c r="P6" s="29">
        <v>2.0</v>
      </c>
      <c r="Q6" s="29">
        <v>4.0</v>
      </c>
      <c r="R6" s="30"/>
      <c r="S6" s="30"/>
      <c r="T6" s="30"/>
      <c r="U6" s="29">
        <v>1.0</v>
      </c>
      <c r="V6" s="29">
        <v>1.0</v>
      </c>
      <c r="W6" s="29">
        <v>2.0</v>
      </c>
      <c r="X6" s="25">
        <f t="shared" si="1"/>
        <v>51</v>
      </c>
      <c r="Y6" s="6">
        <f t="shared" si="2"/>
        <v>32</v>
      </c>
      <c r="Z6" s="6"/>
      <c r="AA6" s="6"/>
      <c r="AB6" s="6"/>
      <c r="AC6" s="6"/>
      <c r="AD6" s="6"/>
      <c r="AE6" s="6"/>
      <c r="AF6" s="6"/>
    </row>
    <row r="7" ht="15.75" customHeight="1">
      <c r="A7" s="31"/>
      <c r="B7" s="27" t="s">
        <v>45</v>
      </c>
      <c r="C7" s="28" t="s">
        <v>46</v>
      </c>
      <c r="D7" s="29">
        <v>3.0</v>
      </c>
      <c r="E7" s="29">
        <v>2.0</v>
      </c>
      <c r="F7" s="29">
        <v>2.0</v>
      </c>
      <c r="G7" s="29"/>
      <c r="H7" s="29"/>
      <c r="I7" s="29">
        <v>1.0</v>
      </c>
      <c r="J7" s="29">
        <v>1.0</v>
      </c>
      <c r="K7" s="29"/>
      <c r="L7" s="29">
        <v>1.0</v>
      </c>
      <c r="M7" s="29">
        <v>1.0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25">
        <f t="shared" si="1"/>
        <v>11</v>
      </c>
      <c r="Y7" s="6">
        <f t="shared" si="2"/>
        <v>2</v>
      </c>
      <c r="Z7" s="6"/>
      <c r="AA7" s="6"/>
      <c r="AB7" s="6"/>
      <c r="AC7" s="6"/>
      <c r="AD7" s="6"/>
      <c r="AE7" s="6"/>
      <c r="AF7" s="6"/>
    </row>
    <row r="8" ht="15.75" customHeight="1">
      <c r="A8" s="31"/>
      <c r="B8" s="27" t="s">
        <v>47</v>
      </c>
      <c r="C8" s="28" t="s">
        <v>48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30"/>
      <c r="P8" s="30"/>
      <c r="Q8" s="30"/>
      <c r="R8" s="30"/>
      <c r="S8" s="30"/>
      <c r="T8" s="30"/>
      <c r="U8" s="30"/>
      <c r="V8" s="30"/>
      <c r="W8" s="30"/>
      <c r="X8" s="25">
        <f t="shared" si="1"/>
        <v>0</v>
      </c>
      <c r="Y8" s="6">
        <f t="shared" si="2"/>
        <v>0</v>
      </c>
      <c r="Z8" s="6"/>
      <c r="AA8" s="6"/>
      <c r="AB8" s="6"/>
      <c r="AC8" s="6"/>
      <c r="AD8" s="6"/>
      <c r="AE8" s="6"/>
      <c r="AF8" s="6"/>
    </row>
    <row r="9" ht="15.75" customHeight="1">
      <c r="A9" s="31"/>
      <c r="B9" s="27" t="s">
        <v>49</v>
      </c>
      <c r="C9" s="28" t="s">
        <v>50</v>
      </c>
      <c r="D9" s="29"/>
      <c r="E9" s="29"/>
      <c r="F9" s="29"/>
      <c r="G9" s="29"/>
      <c r="H9" s="29"/>
      <c r="I9" s="29"/>
      <c r="J9" s="29">
        <v>1.0</v>
      </c>
      <c r="K9" s="29">
        <v>3.0</v>
      </c>
      <c r="L9" s="29">
        <v>4.0</v>
      </c>
      <c r="M9" s="29">
        <v>3.0</v>
      </c>
      <c r="N9" s="29">
        <v>3.0</v>
      </c>
      <c r="O9" s="30"/>
      <c r="P9" s="30"/>
      <c r="Q9" s="30"/>
      <c r="R9" s="30"/>
      <c r="S9" s="30"/>
      <c r="T9" s="30"/>
      <c r="U9" s="30"/>
      <c r="V9" s="30"/>
      <c r="W9" s="30"/>
      <c r="X9" s="25">
        <f t="shared" si="1"/>
        <v>14</v>
      </c>
      <c r="Y9" s="6">
        <f t="shared" si="2"/>
        <v>13</v>
      </c>
      <c r="Z9" s="6"/>
      <c r="AA9" s="6"/>
      <c r="AB9" s="6"/>
      <c r="AC9" s="6"/>
      <c r="AD9" s="6"/>
      <c r="AE9" s="6"/>
      <c r="AF9" s="6"/>
    </row>
    <row r="10" ht="15.75" customHeight="1">
      <c r="A10" s="31"/>
      <c r="B10" s="27" t="s">
        <v>51</v>
      </c>
      <c r="C10" s="28" t="s">
        <v>52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5">
        <f t="shared" si="1"/>
        <v>0</v>
      </c>
      <c r="Y10" s="6">
        <f t="shared" si="2"/>
        <v>0</v>
      </c>
      <c r="Z10" s="6"/>
      <c r="AA10" s="6"/>
      <c r="AB10" s="6"/>
      <c r="AC10" s="6"/>
      <c r="AD10" s="6"/>
      <c r="AE10" s="6"/>
      <c r="AF10" s="6"/>
    </row>
    <row r="11" ht="15.75" customHeight="1">
      <c r="A11" s="31"/>
      <c r="B11" s="27" t="s">
        <v>53</v>
      </c>
      <c r="C11" s="28" t="s">
        <v>54</v>
      </c>
      <c r="D11" s="29"/>
      <c r="E11" s="29"/>
      <c r="F11" s="29"/>
      <c r="G11" s="29"/>
      <c r="H11" s="29"/>
      <c r="I11" s="29"/>
      <c r="J11" s="29"/>
      <c r="K11" s="29"/>
      <c r="L11" s="29">
        <v>1.0</v>
      </c>
      <c r="M11" s="29">
        <v>3.0</v>
      </c>
      <c r="N11" s="29">
        <v>2.0</v>
      </c>
      <c r="O11" s="29">
        <v>1.0</v>
      </c>
      <c r="P11" s="30"/>
      <c r="Q11" s="30"/>
      <c r="R11" s="30"/>
      <c r="S11" s="30"/>
      <c r="T11" s="30"/>
      <c r="U11" s="30"/>
      <c r="V11" s="30"/>
      <c r="W11" s="30"/>
      <c r="X11" s="25">
        <f t="shared" si="1"/>
        <v>7</v>
      </c>
      <c r="Y11" s="6">
        <f t="shared" si="2"/>
        <v>7</v>
      </c>
      <c r="Z11" s="6"/>
      <c r="AA11" s="6"/>
      <c r="AB11" s="6"/>
      <c r="AC11" s="6"/>
      <c r="AD11" s="6"/>
      <c r="AE11" s="6"/>
      <c r="AF11" s="6"/>
    </row>
    <row r="12" ht="15.75" customHeight="1">
      <c r="A12" s="31"/>
      <c r="B12" s="27" t="s">
        <v>55</v>
      </c>
      <c r="C12" s="32" t="s">
        <v>56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5">
        <f t="shared" si="1"/>
        <v>0</v>
      </c>
      <c r="Y12" s="6">
        <f t="shared" si="2"/>
        <v>0</v>
      </c>
      <c r="Z12" s="6"/>
      <c r="AA12" s="6"/>
      <c r="AB12" s="6"/>
      <c r="AC12" s="6"/>
      <c r="AD12" s="6"/>
      <c r="AE12" s="6"/>
      <c r="AF12" s="6"/>
    </row>
    <row r="13" ht="15.75" customHeight="1">
      <c r="A13" s="31"/>
      <c r="B13" s="27" t="s">
        <v>57</v>
      </c>
      <c r="C13" s="32" t="s">
        <v>58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5">
        <f t="shared" si="1"/>
        <v>0</v>
      </c>
      <c r="Y13" s="6">
        <f t="shared" si="2"/>
        <v>0</v>
      </c>
      <c r="Z13" s="6"/>
      <c r="AA13" s="6"/>
      <c r="AB13" s="6"/>
      <c r="AC13" s="6"/>
      <c r="AD13" s="6"/>
      <c r="AE13" s="6"/>
      <c r="AF13" s="6"/>
    </row>
    <row r="14" ht="15.75" customHeight="1">
      <c r="A14" s="31"/>
      <c r="B14" s="27" t="s">
        <v>59</v>
      </c>
      <c r="C14" s="28" t="s">
        <v>60</v>
      </c>
      <c r="D14" s="29"/>
      <c r="E14" s="33"/>
      <c r="F14" s="33"/>
      <c r="G14" s="29">
        <v>1.0</v>
      </c>
      <c r="H14" s="29"/>
      <c r="I14" s="29"/>
      <c r="J14" s="29"/>
      <c r="K14" s="29"/>
      <c r="L14" s="29"/>
      <c r="M14" s="33"/>
      <c r="N14" s="33"/>
      <c r="O14" s="30"/>
      <c r="P14" s="30"/>
      <c r="Q14" s="30"/>
      <c r="R14" s="30"/>
      <c r="S14" s="30"/>
      <c r="T14" s="30"/>
      <c r="U14" s="30"/>
      <c r="V14" s="30"/>
      <c r="W14" s="30"/>
      <c r="X14" s="25">
        <f t="shared" si="1"/>
        <v>1</v>
      </c>
      <c r="Y14" s="6">
        <f t="shared" si="2"/>
        <v>0</v>
      </c>
      <c r="Z14" s="6"/>
      <c r="AA14" s="6"/>
      <c r="AB14" s="6"/>
      <c r="AC14" s="6"/>
      <c r="AD14" s="6"/>
      <c r="AE14" s="6"/>
      <c r="AF14" s="6"/>
    </row>
    <row r="15" ht="15.75" customHeight="1">
      <c r="A15" s="31"/>
      <c r="B15" s="27" t="s">
        <v>61</v>
      </c>
      <c r="C15" s="34" t="s">
        <v>62</v>
      </c>
      <c r="D15" s="29"/>
      <c r="E15" s="33"/>
      <c r="F15" s="29"/>
      <c r="G15" s="29"/>
      <c r="H15" s="29"/>
      <c r="I15" s="29"/>
      <c r="J15" s="33"/>
      <c r="K15" s="29"/>
      <c r="L15" s="29"/>
      <c r="M15" s="29"/>
      <c r="N15" s="33"/>
      <c r="O15" s="30"/>
      <c r="P15" s="30"/>
      <c r="Q15" s="30"/>
      <c r="R15" s="30"/>
      <c r="S15" s="30"/>
      <c r="T15" s="30"/>
      <c r="U15" s="30"/>
      <c r="V15" s="30"/>
      <c r="W15" s="30"/>
      <c r="X15" s="25">
        <f t="shared" si="1"/>
        <v>0</v>
      </c>
      <c r="Y15" s="6">
        <f t="shared" si="2"/>
        <v>0</v>
      </c>
      <c r="Z15" s="6"/>
      <c r="AA15" s="6"/>
      <c r="AB15" s="6"/>
      <c r="AC15" s="6"/>
      <c r="AD15" s="6"/>
      <c r="AE15" s="6"/>
      <c r="AF15" s="6"/>
    </row>
    <row r="16" ht="15.75" customHeight="1">
      <c r="A16" s="14"/>
      <c r="B16" s="35" t="s">
        <v>63</v>
      </c>
      <c r="C16" s="36" t="s">
        <v>64</v>
      </c>
      <c r="D16" s="29"/>
      <c r="E16" s="33"/>
      <c r="F16" s="29"/>
      <c r="G16" s="29"/>
      <c r="H16" s="29"/>
      <c r="I16" s="29"/>
      <c r="J16" s="33"/>
      <c r="K16" s="29"/>
      <c r="L16" s="29"/>
      <c r="M16" s="29"/>
      <c r="N16" s="33"/>
      <c r="O16" s="30"/>
      <c r="P16" s="30"/>
      <c r="Q16" s="30"/>
      <c r="R16" s="30"/>
      <c r="S16" s="30"/>
      <c r="T16" s="30"/>
      <c r="U16" s="30"/>
      <c r="V16" s="30"/>
      <c r="W16" s="30"/>
      <c r="X16" s="25">
        <f t="shared" si="1"/>
        <v>0</v>
      </c>
      <c r="Y16" s="6">
        <f t="shared" si="2"/>
        <v>0</v>
      </c>
      <c r="Z16" s="6"/>
      <c r="AA16" s="6"/>
      <c r="AB16" s="6"/>
      <c r="AC16" s="6"/>
      <c r="AD16" s="6"/>
      <c r="AE16" s="6"/>
      <c r="AF16" s="6"/>
    </row>
    <row r="17" ht="15.75" customHeight="1">
      <c r="A17" s="7" t="s">
        <v>65</v>
      </c>
      <c r="B17" s="21" t="s">
        <v>66</v>
      </c>
      <c r="C17" s="22" t="s">
        <v>67</v>
      </c>
      <c r="D17" s="23"/>
      <c r="E17" s="23"/>
      <c r="F17" s="23"/>
      <c r="G17" s="24">
        <v>1.0</v>
      </c>
      <c r="H17" s="24">
        <v>3.0</v>
      </c>
      <c r="I17" s="24">
        <v>7.0</v>
      </c>
      <c r="J17" s="24">
        <v>25.0</v>
      </c>
      <c r="K17" s="24">
        <v>11.0</v>
      </c>
      <c r="L17" s="24">
        <v>9.0</v>
      </c>
      <c r="M17" s="24">
        <v>11.0</v>
      </c>
      <c r="N17" s="24">
        <v>7.0</v>
      </c>
      <c r="O17" s="24">
        <v>3.0</v>
      </c>
      <c r="P17" s="25"/>
      <c r="Q17" s="25"/>
      <c r="R17" s="25"/>
      <c r="S17" s="24">
        <v>2.0</v>
      </c>
      <c r="T17" s="25"/>
      <c r="U17" s="25"/>
      <c r="V17" s="24">
        <v>1.0</v>
      </c>
      <c r="W17" s="25"/>
      <c r="X17" s="25">
        <f t="shared" si="1"/>
        <v>80</v>
      </c>
      <c r="Y17" s="6">
        <f t="shared" si="2"/>
        <v>44</v>
      </c>
      <c r="Z17" s="6"/>
      <c r="AA17" s="6"/>
      <c r="AB17" s="6"/>
      <c r="AC17" s="6"/>
      <c r="AD17" s="6"/>
      <c r="AE17" s="6"/>
      <c r="AF17" s="6"/>
    </row>
    <row r="18" ht="15.75" customHeight="1">
      <c r="A18" s="31"/>
      <c r="B18" s="21" t="s">
        <v>68</v>
      </c>
      <c r="C18" s="22" t="s">
        <v>69</v>
      </c>
      <c r="D18" s="24">
        <v>7.0</v>
      </c>
      <c r="E18" s="24">
        <v>1.0</v>
      </c>
      <c r="F18" s="24">
        <v>1.0</v>
      </c>
      <c r="G18" s="24">
        <v>3.0</v>
      </c>
      <c r="H18" s="24">
        <v>4.0</v>
      </c>
      <c r="I18" s="24">
        <v>1.0</v>
      </c>
      <c r="J18" s="24">
        <v>1.0</v>
      </c>
      <c r="K18" s="24">
        <v>4.0</v>
      </c>
      <c r="L18" s="24">
        <v>4.0</v>
      </c>
      <c r="M18" s="24">
        <v>2.0</v>
      </c>
      <c r="N18" s="24">
        <v>3.0</v>
      </c>
      <c r="O18" s="24">
        <v>3.0</v>
      </c>
      <c r="P18" s="24">
        <v>2.0</v>
      </c>
      <c r="Q18" s="24">
        <v>1.0</v>
      </c>
      <c r="R18" s="24">
        <v>2.0</v>
      </c>
      <c r="S18" s="25"/>
      <c r="T18" s="25"/>
      <c r="U18" s="25"/>
      <c r="V18" s="25"/>
      <c r="W18" s="24">
        <v>1.0</v>
      </c>
      <c r="X18" s="25">
        <f t="shared" si="1"/>
        <v>40</v>
      </c>
      <c r="Y18" s="6">
        <f t="shared" si="2"/>
        <v>22</v>
      </c>
      <c r="Z18" s="6"/>
      <c r="AA18" s="6"/>
      <c r="AB18" s="6"/>
      <c r="AC18" s="6"/>
      <c r="AD18" s="6"/>
      <c r="AE18" s="6"/>
      <c r="AF18" s="6"/>
    </row>
    <row r="19" ht="15.75" customHeight="1">
      <c r="A19" s="31"/>
      <c r="B19" s="21" t="s">
        <v>70</v>
      </c>
      <c r="C19" s="22" t="s">
        <v>71</v>
      </c>
      <c r="D19" s="24"/>
      <c r="E19" s="24"/>
      <c r="F19" s="24"/>
      <c r="G19" s="24"/>
      <c r="H19" s="24"/>
      <c r="I19" s="24"/>
      <c r="J19" s="24"/>
      <c r="K19" s="24"/>
      <c r="L19" s="24">
        <v>1.0</v>
      </c>
      <c r="M19" s="24">
        <v>4.0</v>
      </c>
      <c r="N19" s="25"/>
      <c r="O19" s="24">
        <v>1.0</v>
      </c>
      <c r="P19" s="25"/>
      <c r="Q19" s="25"/>
      <c r="R19" s="25"/>
      <c r="S19" s="25"/>
      <c r="T19" s="25"/>
      <c r="U19" s="25"/>
      <c r="V19" s="25"/>
      <c r="W19" s="25"/>
      <c r="X19" s="25">
        <f t="shared" si="1"/>
        <v>6</v>
      </c>
      <c r="Y19" s="6">
        <f t="shared" si="2"/>
        <v>6</v>
      </c>
      <c r="Z19" s="6"/>
      <c r="AA19" s="6"/>
      <c r="AB19" s="6"/>
      <c r="AC19" s="6"/>
      <c r="AD19" s="6"/>
      <c r="AE19" s="6"/>
      <c r="AF19" s="6"/>
    </row>
    <row r="20" ht="15.75" customHeight="1">
      <c r="A20" s="31"/>
      <c r="B20" s="21" t="s">
        <v>72</v>
      </c>
      <c r="C20" s="37" t="s">
        <v>73</v>
      </c>
      <c r="D20" s="24"/>
      <c r="E20" s="24"/>
      <c r="F20" s="24"/>
      <c r="G20" s="24"/>
      <c r="H20" s="24"/>
      <c r="I20" s="24"/>
      <c r="J20" s="24">
        <v>1.0</v>
      </c>
      <c r="K20" s="24"/>
      <c r="L20" s="24"/>
      <c r="M20" s="24"/>
      <c r="N20" s="23"/>
      <c r="O20" s="25"/>
      <c r="P20" s="25"/>
      <c r="Q20" s="25"/>
      <c r="R20" s="25"/>
      <c r="S20" s="25"/>
      <c r="T20" s="25"/>
      <c r="U20" s="25"/>
      <c r="V20" s="25"/>
      <c r="W20" s="25"/>
      <c r="X20" s="25">
        <f t="shared" si="1"/>
        <v>1</v>
      </c>
      <c r="Y20" s="6">
        <f t="shared" si="2"/>
        <v>0</v>
      </c>
      <c r="Z20" s="6"/>
      <c r="AA20" s="6"/>
      <c r="AB20" s="6"/>
      <c r="AC20" s="6"/>
      <c r="AD20" s="6"/>
      <c r="AE20" s="6"/>
      <c r="AF20" s="6"/>
    </row>
    <row r="21" ht="15.75" customHeight="1">
      <c r="A21" s="31"/>
      <c r="B21" s="21" t="s">
        <v>74</v>
      </c>
      <c r="C21" s="22" t="s">
        <v>75</v>
      </c>
      <c r="D21" s="24">
        <v>2.0</v>
      </c>
      <c r="E21" s="24">
        <v>14.0</v>
      </c>
      <c r="F21" s="24">
        <v>7.0</v>
      </c>
      <c r="G21" s="24">
        <v>5.0</v>
      </c>
      <c r="H21" s="24">
        <v>1.0</v>
      </c>
      <c r="I21" s="24">
        <v>1.0</v>
      </c>
      <c r="J21" s="24">
        <v>1.0</v>
      </c>
      <c r="K21" s="24">
        <v>1.0</v>
      </c>
      <c r="L21" s="24">
        <v>3.0</v>
      </c>
      <c r="M21" s="2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>
        <f t="shared" si="1"/>
        <v>35</v>
      </c>
      <c r="Y21" s="6">
        <f t="shared" si="2"/>
        <v>4</v>
      </c>
      <c r="Z21" s="6"/>
      <c r="AA21" s="6"/>
      <c r="AB21" s="6"/>
      <c r="AC21" s="6"/>
      <c r="AD21" s="6"/>
      <c r="AE21" s="6"/>
      <c r="AF21" s="6"/>
    </row>
    <row r="22" ht="15.75" customHeight="1">
      <c r="A22" s="31"/>
      <c r="B22" s="21" t="s">
        <v>76</v>
      </c>
      <c r="C22" s="37" t="s">
        <v>77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>
        <f t="shared" si="1"/>
        <v>0</v>
      </c>
      <c r="Y22" s="6">
        <f t="shared" si="2"/>
        <v>0</v>
      </c>
      <c r="Z22" s="6"/>
      <c r="AA22" s="6"/>
      <c r="AB22" s="6"/>
      <c r="AC22" s="6"/>
      <c r="AD22" s="6"/>
      <c r="AE22" s="6"/>
      <c r="AF22" s="6"/>
    </row>
    <row r="23" ht="15.75" customHeight="1">
      <c r="A23" s="31"/>
      <c r="B23" s="21" t="s">
        <v>78</v>
      </c>
      <c r="C23" s="22" t="s">
        <v>79</v>
      </c>
      <c r="D23" s="24"/>
      <c r="E23" s="24"/>
      <c r="F23" s="24"/>
      <c r="G23" s="24"/>
      <c r="H23" s="24"/>
      <c r="I23" s="24"/>
      <c r="J23" s="24"/>
      <c r="K23" s="24"/>
      <c r="L23" s="24">
        <v>1.0</v>
      </c>
      <c r="M23" s="24">
        <v>10.0</v>
      </c>
      <c r="N23" s="24">
        <v>5.0</v>
      </c>
      <c r="O23" s="24">
        <v>2.0</v>
      </c>
      <c r="P23" s="24">
        <v>1.0</v>
      </c>
      <c r="Q23" s="25"/>
      <c r="R23" s="25"/>
      <c r="S23" s="24">
        <v>2.0</v>
      </c>
      <c r="T23" s="25"/>
      <c r="U23" s="25"/>
      <c r="V23" s="24">
        <v>1.0</v>
      </c>
      <c r="W23" s="24">
        <v>1.0</v>
      </c>
      <c r="X23" s="25">
        <f t="shared" si="1"/>
        <v>23</v>
      </c>
      <c r="Y23" s="6">
        <f t="shared" si="2"/>
        <v>23</v>
      </c>
      <c r="Z23" s="6"/>
      <c r="AA23" s="6"/>
      <c r="AB23" s="6"/>
      <c r="AC23" s="6"/>
      <c r="AD23" s="6"/>
      <c r="AE23" s="6"/>
      <c r="AF23" s="6"/>
    </row>
    <row r="24" ht="15.75" customHeight="1">
      <c r="A24" s="31"/>
      <c r="B24" s="21" t="s">
        <v>80</v>
      </c>
      <c r="C24" s="37" t="s">
        <v>81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5"/>
      <c r="P24" s="24">
        <v>1.0</v>
      </c>
      <c r="Q24" s="24">
        <v>2.0</v>
      </c>
      <c r="R24" s="24">
        <v>1.0</v>
      </c>
      <c r="S24" s="25"/>
      <c r="T24" s="25"/>
      <c r="U24" s="25"/>
      <c r="V24" s="25"/>
      <c r="W24" s="25"/>
      <c r="X24" s="25">
        <f t="shared" si="1"/>
        <v>4</v>
      </c>
      <c r="Y24" s="6">
        <f t="shared" si="2"/>
        <v>4</v>
      </c>
      <c r="Z24" s="6"/>
      <c r="AA24" s="6"/>
      <c r="AB24" s="6"/>
      <c r="AC24" s="6"/>
      <c r="AD24" s="6"/>
      <c r="AE24" s="6"/>
      <c r="AF24" s="6"/>
    </row>
    <row r="25" ht="15.75" customHeight="1">
      <c r="A25" s="31"/>
      <c r="B25" s="21" t="s">
        <v>82</v>
      </c>
      <c r="C25" s="22" t="s">
        <v>83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>
        <f t="shared" si="1"/>
        <v>0</v>
      </c>
      <c r="Y25" s="6">
        <f t="shared" si="2"/>
        <v>0</v>
      </c>
      <c r="Z25" s="6"/>
      <c r="AA25" s="6"/>
      <c r="AB25" s="6"/>
      <c r="AC25" s="6"/>
      <c r="AD25" s="6"/>
      <c r="AE25" s="6"/>
      <c r="AF25" s="6"/>
    </row>
    <row r="26" ht="15.75" customHeight="1">
      <c r="A26" s="31"/>
      <c r="B26" s="21" t="s">
        <v>84</v>
      </c>
      <c r="C26" s="37" t="s">
        <v>85</v>
      </c>
      <c r="D26" s="23"/>
      <c r="E26" s="24"/>
      <c r="F26" s="24"/>
      <c r="G26" s="24">
        <v>1.0</v>
      </c>
      <c r="H26" s="24">
        <v>1.0</v>
      </c>
      <c r="I26" s="24">
        <v>1.0</v>
      </c>
      <c r="J26" s="24"/>
      <c r="K26" s="24"/>
      <c r="L26" s="24"/>
      <c r="M26" s="24"/>
      <c r="N26" s="25"/>
      <c r="O26" s="25"/>
      <c r="P26" s="25"/>
      <c r="Q26" s="25"/>
      <c r="R26" s="24">
        <v>1.0</v>
      </c>
      <c r="S26" s="24">
        <v>2.0</v>
      </c>
      <c r="T26" s="25"/>
      <c r="U26" s="25"/>
      <c r="V26" s="25"/>
      <c r="W26" s="25"/>
      <c r="X26" s="25">
        <f t="shared" si="1"/>
        <v>6</v>
      </c>
      <c r="Y26" s="6">
        <f t="shared" si="2"/>
        <v>3</v>
      </c>
      <c r="Z26" s="6"/>
      <c r="AA26" s="6"/>
      <c r="AB26" s="6"/>
      <c r="AC26" s="6"/>
      <c r="AD26" s="6"/>
      <c r="AE26" s="6"/>
      <c r="AF26" s="6"/>
    </row>
    <row r="27" ht="15.75" customHeight="1">
      <c r="A27" s="31"/>
      <c r="B27" s="21" t="s">
        <v>86</v>
      </c>
      <c r="C27" s="22" t="s">
        <v>87</v>
      </c>
      <c r="D27" s="24"/>
      <c r="E27" s="24"/>
      <c r="F27" s="24"/>
      <c r="G27" s="24"/>
      <c r="H27" s="24"/>
      <c r="I27" s="24"/>
      <c r="J27" s="24"/>
      <c r="K27" s="24"/>
      <c r="L27" s="23"/>
      <c r="M27" s="24"/>
      <c r="N27" s="24">
        <v>2.0</v>
      </c>
      <c r="O27" s="25"/>
      <c r="P27" s="25"/>
      <c r="Q27" s="25"/>
      <c r="R27" s="25"/>
      <c r="S27" s="24"/>
      <c r="T27" s="25"/>
      <c r="U27" s="25"/>
      <c r="V27" s="24">
        <v>1.0</v>
      </c>
      <c r="W27" s="25"/>
      <c r="X27" s="25">
        <f t="shared" si="1"/>
        <v>3</v>
      </c>
      <c r="Y27" s="6">
        <f t="shared" si="2"/>
        <v>3</v>
      </c>
      <c r="Z27" s="6"/>
      <c r="AA27" s="6"/>
      <c r="AB27" s="6"/>
      <c r="AC27" s="6"/>
      <c r="AD27" s="6"/>
      <c r="AE27" s="6"/>
      <c r="AF27" s="6"/>
    </row>
    <row r="28" ht="15.75" customHeight="1">
      <c r="A28" s="31"/>
      <c r="B28" s="21" t="s">
        <v>88</v>
      </c>
      <c r="C28" s="22" t="s">
        <v>89</v>
      </c>
      <c r="D28" s="24"/>
      <c r="E28" s="24"/>
      <c r="F28" s="24">
        <v>1.0</v>
      </c>
      <c r="G28" s="24">
        <v>1.0</v>
      </c>
      <c r="H28" s="24"/>
      <c r="I28" s="24">
        <v>1.0</v>
      </c>
      <c r="J28" s="23"/>
      <c r="K28" s="24"/>
      <c r="L28" s="23"/>
      <c r="M28" s="23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>
        <f t="shared" si="1"/>
        <v>3</v>
      </c>
      <c r="Y28" s="6">
        <f t="shared" si="2"/>
        <v>0</v>
      </c>
      <c r="Z28" s="6"/>
      <c r="AA28" s="6"/>
      <c r="AB28" s="6"/>
      <c r="AC28" s="6"/>
      <c r="AD28" s="6"/>
      <c r="AE28" s="6"/>
      <c r="AF28" s="6"/>
    </row>
    <row r="29" ht="15.75" customHeight="1">
      <c r="A29" s="31"/>
      <c r="B29" s="21" t="s">
        <v>90</v>
      </c>
      <c r="C29" s="22" t="s">
        <v>91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>
        <f t="shared" si="1"/>
        <v>0</v>
      </c>
      <c r="Y29" s="6">
        <f t="shared" si="2"/>
        <v>0</v>
      </c>
      <c r="Z29" s="6"/>
      <c r="AA29" s="6"/>
      <c r="AB29" s="6"/>
      <c r="AC29" s="6"/>
      <c r="AD29" s="6"/>
      <c r="AE29" s="6"/>
      <c r="AF29" s="6"/>
    </row>
    <row r="30" ht="15.75" customHeight="1">
      <c r="A30" s="31"/>
      <c r="B30" s="38" t="s">
        <v>92</v>
      </c>
      <c r="C30" s="39" t="s">
        <v>93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25">
        <f t="shared" si="1"/>
        <v>0</v>
      </c>
      <c r="Y30" s="6">
        <f t="shared" si="2"/>
        <v>0</v>
      </c>
      <c r="Z30" s="6"/>
      <c r="AA30" s="6"/>
      <c r="AB30" s="6"/>
      <c r="AC30" s="6"/>
      <c r="AD30" s="6"/>
      <c r="AE30" s="6"/>
      <c r="AF30" s="6"/>
    </row>
    <row r="31" ht="15.75" customHeight="1">
      <c r="A31" s="31"/>
      <c r="B31" s="21" t="s">
        <v>94</v>
      </c>
      <c r="C31" s="37" t="s">
        <v>95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3"/>
      <c r="O31" s="25"/>
      <c r="P31" s="25"/>
      <c r="Q31" s="25"/>
      <c r="R31" s="25"/>
      <c r="S31" s="25"/>
      <c r="T31" s="25"/>
      <c r="U31" s="25"/>
      <c r="V31" s="25"/>
      <c r="W31" s="25"/>
      <c r="X31" s="25">
        <f t="shared" si="1"/>
        <v>0</v>
      </c>
      <c r="Y31" s="6">
        <f t="shared" si="2"/>
        <v>0</v>
      </c>
      <c r="Z31" s="6"/>
      <c r="AA31" s="6"/>
      <c r="AB31" s="6"/>
      <c r="AC31" s="6"/>
      <c r="AD31" s="6"/>
      <c r="AE31" s="6"/>
      <c r="AF31" s="6"/>
    </row>
    <row r="32" ht="15.75" customHeight="1">
      <c r="A32" s="31"/>
      <c r="B32" s="21" t="s">
        <v>96</v>
      </c>
      <c r="C32" s="41" t="s">
        <v>97</v>
      </c>
      <c r="D32" s="24"/>
      <c r="E32" s="24"/>
      <c r="F32" s="24"/>
      <c r="G32" s="24"/>
      <c r="H32" s="24"/>
      <c r="I32" s="24"/>
      <c r="J32" s="24"/>
      <c r="K32" s="24"/>
      <c r="L32" s="24">
        <v>1.0</v>
      </c>
      <c r="M32" s="24"/>
      <c r="N32" s="23"/>
      <c r="O32" s="25"/>
      <c r="P32" s="25"/>
      <c r="Q32" s="25"/>
      <c r="R32" s="25"/>
      <c r="S32" s="25"/>
      <c r="T32" s="25"/>
      <c r="U32" s="25"/>
      <c r="V32" s="25"/>
      <c r="W32" s="25"/>
      <c r="X32" s="25">
        <f t="shared" si="1"/>
        <v>1</v>
      </c>
      <c r="Y32" s="6">
        <f t="shared" si="2"/>
        <v>1</v>
      </c>
      <c r="Z32" s="6"/>
      <c r="AA32" s="6"/>
      <c r="AB32" s="6"/>
      <c r="AC32" s="6"/>
      <c r="AD32" s="6"/>
      <c r="AE32" s="6"/>
      <c r="AF32" s="6"/>
    </row>
    <row r="33" ht="15.75" customHeight="1">
      <c r="A33" s="31"/>
      <c r="B33" s="21" t="s">
        <v>98</v>
      </c>
      <c r="C33" s="37" t="s">
        <v>99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>
        <f t="shared" si="1"/>
        <v>0</v>
      </c>
      <c r="Y33" s="6">
        <f t="shared" si="2"/>
        <v>0</v>
      </c>
      <c r="Z33" s="6"/>
      <c r="AA33" s="6"/>
      <c r="AB33" s="6"/>
      <c r="AC33" s="6"/>
      <c r="AD33" s="6"/>
      <c r="AE33" s="6"/>
      <c r="AF33" s="6"/>
    </row>
    <row r="34" ht="15.75" customHeight="1">
      <c r="A34" s="31"/>
      <c r="B34" s="42" t="s">
        <v>100</v>
      </c>
      <c r="C34" s="37" t="s">
        <v>101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>
        <f t="shared" si="1"/>
        <v>0</v>
      </c>
      <c r="Y34" s="6">
        <f t="shared" si="2"/>
        <v>0</v>
      </c>
      <c r="Z34" s="6"/>
      <c r="AA34" s="6"/>
      <c r="AB34" s="6"/>
      <c r="AC34" s="6"/>
      <c r="AD34" s="6"/>
      <c r="AE34" s="6"/>
      <c r="AF34" s="6"/>
    </row>
    <row r="35" ht="15.75" customHeight="1">
      <c r="A35" s="14"/>
      <c r="B35" s="21" t="s">
        <v>102</v>
      </c>
      <c r="C35" s="37" t="s">
        <v>103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>
        <f t="shared" si="1"/>
        <v>0</v>
      </c>
      <c r="Y35" s="6">
        <f t="shared" si="2"/>
        <v>0</v>
      </c>
      <c r="Z35" s="6"/>
      <c r="AA35" s="6"/>
      <c r="AB35" s="6"/>
      <c r="AC35" s="6"/>
      <c r="AD35" s="6"/>
      <c r="AE35" s="6"/>
      <c r="AF35" s="6"/>
    </row>
    <row r="36" ht="15.75" customHeight="1">
      <c r="A36" s="43" t="s">
        <v>104</v>
      </c>
      <c r="B36" s="44" t="s">
        <v>105</v>
      </c>
      <c r="C36" s="45" t="s">
        <v>106</v>
      </c>
      <c r="D36" s="46"/>
      <c r="E36" s="47">
        <v>1.0</v>
      </c>
      <c r="F36" s="47"/>
      <c r="G36" s="46"/>
      <c r="H36" s="46"/>
      <c r="I36" s="47"/>
      <c r="J36" s="46"/>
      <c r="K36" s="47"/>
      <c r="L36" s="47"/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25">
        <f t="shared" si="1"/>
        <v>1</v>
      </c>
      <c r="Y36" s="6">
        <f t="shared" si="2"/>
        <v>0</v>
      </c>
      <c r="Z36" s="6"/>
      <c r="AA36" s="6"/>
      <c r="AB36" s="6"/>
      <c r="AC36" s="6"/>
      <c r="AD36" s="6"/>
      <c r="AE36" s="6"/>
      <c r="AF36" s="6"/>
    </row>
    <row r="37" ht="15.75" customHeight="1">
      <c r="A37" s="31"/>
      <c r="B37" s="49" t="s">
        <v>107</v>
      </c>
      <c r="C37" s="45" t="s">
        <v>108</v>
      </c>
      <c r="D37" s="46"/>
      <c r="E37" s="47"/>
      <c r="F37" s="46"/>
      <c r="G37" s="47"/>
      <c r="H37" s="46"/>
      <c r="I37" s="47"/>
      <c r="J37" s="47"/>
      <c r="K37" s="47"/>
      <c r="L37" s="47"/>
      <c r="M37" s="4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25">
        <f t="shared" si="1"/>
        <v>0</v>
      </c>
      <c r="Y37" s="6">
        <f t="shared" si="2"/>
        <v>0</v>
      </c>
      <c r="Z37" s="6"/>
      <c r="AA37" s="6"/>
      <c r="AB37" s="6"/>
      <c r="AC37" s="6"/>
      <c r="AD37" s="6"/>
      <c r="AE37" s="6"/>
      <c r="AF37" s="6"/>
    </row>
    <row r="38" ht="15.75" customHeight="1">
      <c r="A38" s="31"/>
      <c r="B38" s="44" t="s">
        <v>109</v>
      </c>
      <c r="C38" s="45" t="s">
        <v>110</v>
      </c>
      <c r="D38" s="46"/>
      <c r="E38" s="47">
        <v>2.0</v>
      </c>
      <c r="F38" s="46"/>
      <c r="G38" s="47">
        <v>1.0</v>
      </c>
      <c r="H38" s="46"/>
      <c r="I38" s="47"/>
      <c r="J38" s="47">
        <v>1.0</v>
      </c>
      <c r="K38" s="47"/>
      <c r="L38" s="47">
        <v>2.0</v>
      </c>
      <c r="M38" s="47">
        <v>1.0</v>
      </c>
      <c r="N38" s="47">
        <v>1.0</v>
      </c>
      <c r="O38" s="47">
        <v>1.0</v>
      </c>
      <c r="P38" s="47">
        <v>4.0</v>
      </c>
      <c r="Q38" s="47">
        <v>2.0</v>
      </c>
      <c r="R38" s="47">
        <v>3.0</v>
      </c>
      <c r="S38" s="47">
        <v>5.0</v>
      </c>
      <c r="T38" s="47">
        <v>1.0</v>
      </c>
      <c r="U38" s="47">
        <v>2.0</v>
      </c>
      <c r="V38" s="47">
        <v>1.0</v>
      </c>
      <c r="W38" s="47">
        <v>2.0</v>
      </c>
      <c r="X38" s="25">
        <f t="shared" si="1"/>
        <v>29</v>
      </c>
      <c r="Y38" s="6">
        <f t="shared" si="2"/>
        <v>25</v>
      </c>
      <c r="Z38" s="6"/>
      <c r="AA38" s="6"/>
      <c r="AB38" s="6"/>
      <c r="AC38" s="6"/>
      <c r="AD38" s="6"/>
      <c r="AE38" s="6"/>
      <c r="AF38" s="6"/>
    </row>
    <row r="39" ht="15.75" customHeight="1">
      <c r="A39" s="31"/>
      <c r="B39" s="44" t="s">
        <v>111</v>
      </c>
      <c r="C39" s="45" t="s">
        <v>112</v>
      </c>
      <c r="D39" s="47"/>
      <c r="E39" s="47"/>
      <c r="F39" s="47"/>
      <c r="G39" s="47"/>
      <c r="H39" s="47">
        <v>1.0</v>
      </c>
      <c r="I39" s="47"/>
      <c r="J39" s="47"/>
      <c r="K39" s="47"/>
      <c r="L39" s="47"/>
      <c r="M39" s="47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25">
        <f t="shared" si="1"/>
        <v>1</v>
      </c>
      <c r="Y39" s="6">
        <f t="shared" si="2"/>
        <v>0</v>
      </c>
      <c r="Z39" s="6"/>
      <c r="AA39" s="6"/>
      <c r="AB39" s="6"/>
      <c r="AC39" s="6"/>
      <c r="AD39" s="6"/>
      <c r="AE39" s="6"/>
      <c r="AF39" s="6"/>
    </row>
    <row r="40" ht="15.75" customHeight="1">
      <c r="A40" s="31"/>
      <c r="B40" s="44" t="s">
        <v>113</v>
      </c>
      <c r="C40" s="45" t="s">
        <v>114</v>
      </c>
      <c r="D40" s="47">
        <v>1.0</v>
      </c>
      <c r="E40" s="47">
        <v>1.0</v>
      </c>
      <c r="F40" s="47"/>
      <c r="G40" s="47">
        <v>2.0</v>
      </c>
      <c r="H40" s="47"/>
      <c r="I40" s="47"/>
      <c r="J40" s="47"/>
      <c r="K40" s="47"/>
      <c r="L40" s="47"/>
      <c r="M40" s="47">
        <v>2.0</v>
      </c>
      <c r="N40" s="47">
        <v>1.0</v>
      </c>
      <c r="O40" s="47">
        <v>1.0</v>
      </c>
      <c r="P40" s="48"/>
      <c r="Q40" s="48"/>
      <c r="R40" s="48"/>
      <c r="S40" s="48"/>
      <c r="T40" s="47"/>
      <c r="U40" s="48"/>
      <c r="V40" s="48"/>
      <c r="W40" s="48"/>
      <c r="X40" s="25">
        <f t="shared" si="1"/>
        <v>8</v>
      </c>
      <c r="Y40" s="6">
        <f t="shared" si="2"/>
        <v>4</v>
      </c>
      <c r="Z40" s="6"/>
      <c r="AA40" s="6"/>
      <c r="AB40" s="6"/>
      <c r="AC40" s="6"/>
      <c r="AD40" s="6"/>
      <c r="AE40" s="6"/>
      <c r="AF40" s="6"/>
    </row>
    <row r="41" ht="15.75" customHeight="1">
      <c r="A41" s="31"/>
      <c r="B41" s="44" t="s">
        <v>115</v>
      </c>
      <c r="C41" s="45" t="s">
        <v>116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  <c r="O41" s="48"/>
      <c r="P41" s="48"/>
      <c r="Q41" s="48"/>
      <c r="R41" s="48"/>
      <c r="S41" s="48"/>
      <c r="T41" s="48"/>
      <c r="U41" s="47">
        <v>1.0</v>
      </c>
      <c r="V41" s="48"/>
      <c r="W41" s="48"/>
      <c r="X41" s="25">
        <f t="shared" si="1"/>
        <v>1</v>
      </c>
      <c r="Y41" s="6">
        <f t="shared" si="2"/>
        <v>1</v>
      </c>
      <c r="Z41" s="6"/>
      <c r="AA41" s="6"/>
      <c r="AB41" s="6"/>
      <c r="AC41" s="6"/>
      <c r="AD41" s="6"/>
      <c r="AE41" s="6"/>
      <c r="AF41" s="6"/>
    </row>
    <row r="42" ht="15.75" customHeight="1">
      <c r="A42" s="31"/>
      <c r="B42" s="44" t="s">
        <v>117</v>
      </c>
      <c r="C42" s="45" t="s">
        <v>118</v>
      </c>
      <c r="D42" s="47">
        <v>1.0</v>
      </c>
      <c r="E42" s="47">
        <v>1.0</v>
      </c>
      <c r="F42" s="47">
        <v>5.0</v>
      </c>
      <c r="G42" s="47">
        <v>1.0</v>
      </c>
      <c r="H42" s="47">
        <v>2.0</v>
      </c>
      <c r="I42" s="47">
        <v>1.0</v>
      </c>
      <c r="J42" s="47"/>
      <c r="K42" s="47"/>
      <c r="L42" s="47">
        <v>3.0</v>
      </c>
      <c r="M42" s="47">
        <v>7.0</v>
      </c>
      <c r="N42" s="47">
        <v>6.0</v>
      </c>
      <c r="O42" s="48"/>
      <c r="P42" s="47">
        <v>5.0</v>
      </c>
      <c r="Q42" s="47">
        <v>4.0</v>
      </c>
      <c r="R42" s="47">
        <v>1.0</v>
      </c>
      <c r="S42" s="47">
        <v>1.0</v>
      </c>
      <c r="T42" s="47">
        <v>1.0</v>
      </c>
      <c r="U42" s="48"/>
      <c r="V42" s="48"/>
      <c r="W42" s="48"/>
      <c r="X42" s="25">
        <f t="shared" si="1"/>
        <v>39</v>
      </c>
      <c r="Y42" s="6">
        <f t="shared" si="2"/>
        <v>28</v>
      </c>
      <c r="Z42" s="6"/>
      <c r="AA42" s="6"/>
      <c r="AB42" s="6"/>
      <c r="AC42" s="6"/>
      <c r="AD42" s="6"/>
      <c r="AE42" s="6"/>
      <c r="AF42" s="6"/>
    </row>
    <row r="43" ht="15.75" customHeight="1">
      <c r="A43" s="31"/>
      <c r="B43" s="44" t="s">
        <v>119</v>
      </c>
      <c r="C43" s="45" t="s">
        <v>120</v>
      </c>
      <c r="D43" s="47"/>
      <c r="E43" s="47">
        <v>1.0</v>
      </c>
      <c r="F43" s="47"/>
      <c r="G43" s="47"/>
      <c r="H43" s="47"/>
      <c r="I43" s="47"/>
      <c r="J43" s="47"/>
      <c r="K43" s="47"/>
      <c r="L43" s="47">
        <v>1.0</v>
      </c>
      <c r="M43" s="47">
        <v>1.0</v>
      </c>
      <c r="N43" s="47">
        <v>1.0</v>
      </c>
      <c r="O43" s="48"/>
      <c r="P43" s="48"/>
      <c r="Q43" s="48"/>
      <c r="R43" s="48"/>
      <c r="S43" s="48"/>
      <c r="T43" s="48"/>
      <c r="U43" s="48"/>
      <c r="V43" s="48"/>
      <c r="W43" s="48"/>
      <c r="X43" s="25">
        <f t="shared" si="1"/>
        <v>4</v>
      </c>
      <c r="Y43" s="6">
        <f t="shared" si="2"/>
        <v>3</v>
      </c>
      <c r="Z43" s="6"/>
      <c r="AA43" s="6"/>
      <c r="AB43" s="6"/>
      <c r="AC43" s="6"/>
      <c r="AD43" s="6"/>
      <c r="AE43" s="6"/>
      <c r="AF43" s="6"/>
    </row>
    <row r="44" ht="15.75" customHeight="1">
      <c r="A44" s="31"/>
      <c r="B44" s="44" t="s">
        <v>121</v>
      </c>
      <c r="C44" s="45" t="s">
        <v>122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>
        <v>1.0</v>
      </c>
      <c r="O44" s="48"/>
      <c r="P44" s="48"/>
      <c r="Q44" s="48"/>
      <c r="R44" s="48"/>
      <c r="S44" s="48"/>
      <c r="T44" s="48"/>
      <c r="U44" s="48"/>
      <c r="V44" s="48"/>
      <c r="W44" s="48"/>
      <c r="X44" s="25">
        <f t="shared" si="1"/>
        <v>1</v>
      </c>
      <c r="Y44" s="6">
        <f t="shared" si="2"/>
        <v>1</v>
      </c>
      <c r="Z44" s="6"/>
      <c r="AA44" s="6"/>
      <c r="AB44" s="6"/>
      <c r="AC44" s="6"/>
      <c r="AD44" s="6"/>
      <c r="AE44" s="6"/>
      <c r="AF44" s="6"/>
    </row>
    <row r="45" ht="15.75" customHeight="1">
      <c r="A45" s="31"/>
      <c r="B45" s="44" t="s">
        <v>123</v>
      </c>
      <c r="C45" s="45" t="s">
        <v>124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25">
        <f t="shared" si="1"/>
        <v>0</v>
      </c>
      <c r="Y45" s="6">
        <f t="shared" si="2"/>
        <v>0</v>
      </c>
      <c r="Z45" s="6"/>
      <c r="AA45" s="6"/>
      <c r="AB45" s="6"/>
      <c r="AC45" s="6"/>
      <c r="AD45" s="6"/>
      <c r="AE45" s="6"/>
      <c r="AF45" s="6"/>
    </row>
    <row r="46" ht="15.75" customHeight="1">
      <c r="A46" s="31"/>
      <c r="B46" s="44" t="s">
        <v>125</v>
      </c>
      <c r="C46" s="45" t="s">
        <v>126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25">
        <f t="shared" si="1"/>
        <v>0</v>
      </c>
      <c r="Y46" s="6">
        <f t="shared" si="2"/>
        <v>0</v>
      </c>
      <c r="Z46" s="6"/>
      <c r="AA46" s="6"/>
      <c r="AB46" s="6"/>
      <c r="AC46" s="6"/>
      <c r="AD46" s="6"/>
      <c r="AE46" s="6"/>
      <c r="AF46" s="6"/>
    </row>
    <row r="47" ht="15.75" customHeight="1">
      <c r="A47" s="31"/>
      <c r="B47" s="44" t="s">
        <v>127</v>
      </c>
      <c r="C47" s="45" t="s">
        <v>128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25">
        <f t="shared" si="1"/>
        <v>0</v>
      </c>
      <c r="Y47" s="6">
        <f t="shared" si="2"/>
        <v>0</v>
      </c>
      <c r="Z47" s="6"/>
      <c r="AA47" s="6"/>
      <c r="AB47" s="6"/>
      <c r="AC47" s="6"/>
      <c r="AD47" s="6"/>
      <c r="AE47" s="6"/>
      <c r="AF47" s="6"/>
    </row>
    <row r="48" ht="15.75" customHeight="1">
      <c r="A48" s="31"/>
      <c r="B48" s="44" t="s">
        <v>129</v>
      </c>
      <c r="C48" s="45" t="s">
        <v>130</v>
      </c>
      <c r="D48" s="47"/>
      <c r="E48" s="46"/>
      <c r="F48" s="47"/>
      <c r="G48" s="47"/>
      <c r="H48" s="47"/>
      <c r="I48" s="47"/>
      <c r="J48" s="47"/>
      <c r="K48" s="47"/>
      <c r="L48" s="47"/>
      <c r="M48" s="47"/>
      <c r="N48" s="48"/>
      <c r="O48" s="48"/>
      <c r="P48" s="48"/>
      <c r="Q48" s="48"/>
      <c r="R48" s="48"/>
      <c r="S48" s="47">
        <v>1.0</v>
      </c>
      <c r="T48" s="48"/>
      <c r="U48" s="48"/>
      <c r="V48" s="47">
        <v>2.0</v>
      </c>
      <c r="W48" s="48"/>
      <c r="X48" s="25">
        <f t="shared" si="1"/>
        <v>3</v>
      </c>
      <c r="Y48" s="6">
        <f t="shared" si="2"/>
        <v>3</v>
      </c>
      <c r="Z48" s="6"/>
      <c r="AA48" s="6"/>
      <c r="AB48" s="6"/>
      <c r="AC48" s="6"/>
      <c r="AD48" s="6"/>
      <c r="AE48" s="6"/>
      <c r="AF48" s="6"/>
    </row>
    <row r="49" ht="15.75" customHeight="1">
      <c r="A49" s="31"/>
      <c r="B49" s="44" t="s">
        <v>131</v>
      </c>
      <c r="C49" s="45" t="s">
        <v>132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25">
        <f t="shared" si="1"/>
        <v>0</v>
      </c>
      <c r="Y49" s="6">
        <f t="shared" si="2"/>
        <v>0</v>
      </c>
      <c r="Z49" s="6"/>
      <c r="AA49" s="6"/>
      <c r="AB49" s="6"/>
      <c r="AC49" s="6"/>
      <c r="AD49" s="6"/>
      <c r="AE49" s="6"/>
      <c r="AF49" s="6"/>
    </row>
    <row r="50" ht="15.75" customHeight="1">
      <c r="A50" s="14"/>
      <c r="B50" s="44" t="s">
        <v>133</v>
      </c>
      <c r="C50" s="50" t="s">
        <v>134</v>
      </c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25">
        <f t="shared" si="1"/>
        <v>0</v>
      </c>
      <c r="Y50" s="6">
        <f t="shared" si="2"/>
        <v>0</v>
      </c>
      <c r="Z50" s="6"/>
      <c r="AA50" s="6"/>
      <c r="AB50" s="6"/>
      <c r="AC50" s="6"/>
      <c r="AD50" s="6"/>
      <c r="AE50" s="6"/>
      <c r="AF50" s="6"/>
    </row>
    <row r="51" ht="15.75" customHeight="1">
      <c r="A51" s="51" t="s">
        <v>135</v>
      </c>
      <c r="B51" s="52" t="s">
        <v>136</v>
      </c>
      <c r="C51" s="53" t="s">
        <v>137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4"/>
      <c r="P51" s="54"/>
      <c r="Q51" s="53"/>
      <c r="R51" s="53"/>
      <c r="S51" s="54"/>
      <c r="T51" s="53"/>
      <c r="U51" s="53"/>
      <c r="V51" s="54"/>
      <c r="W51" s="53">
        <v>2.0</v>
      </c>
      <c r="X51" s="25">
        <f t="shared" si="1"/>
        <v>2</v>
      </c>
      <c r="Y51" s="6">
        <f t="shared" si="2"/>
        <v>2</v>
      </c>
      <c r="Z51" s="6"/>
      <c r="AA51" s="6"/>
      <c r="AB51" s="6"/>
      <c r="AC51" s="6"/>
      <c r="AD51" s="6"/>
      <c r="AE51" s="6"/>
    </row>
    <row r="52" ht="15.75" customHeight="1">
      <c r="A52" s="31"/>
      <c r="B52" s="52" t="s">
        <v>138</v>
      </c>
      <c r="C52" s="55" t="s">
        <v>139</v>
      </c>
      <c r="D52" s="53"/>
      <c r="E52" s="53">
        <v>1.0</v>
      </c>
      <c r="F52" s="53"/>
      <c r="G52" s="53"/>
      <c r="H52" s="53">
        <v>1.0</v>
      </c>
      <c r="I52" s="53"/>
      <c r="J52" s="53"/>
      <c r="K52" s="53"/>
      <c r="L52" s="53"/>
      <c r="M52" s="53">
        <v>1.0</v>
      </c>
      <c r="N52" s="53">
        <v>1.0</v>
      </c>
      <c r="O52" s="54"/>
      <c r="P52" s="54"/>
      <c r="Q52" s="54"/>
      <c r="R52" s="53">
        <v>2.0</v>
      </c>
      <c r="S52" s="53">
        <v>2.0</v>
      </c>
      <c r="T52" s="54"/>
      <c r="U52" s="53">
        <v>5.0</v>
      </c>
      <c r="V52" s="53">
        <v>1.0</v>
      </c>
      <c r="W52" s="54"/>
      <c r="X52" s="25">
        <f t="shared" si="1"/>
        <v>14</v>
      </c>
      <c r="Y52" s="6">
        <f t="shared" si="2"/>
        <v>12</v>
      </c>
      <c r="Z52" s="6"/>
      <c r="AA52" s="6"/>
      <c r="AB52" s="6"/>
      <c r="AC52" s="6"/>
      <c r="AD52" s="6"/>
      <c r="AE52" s="6"/>
      <c r="AF52" s="6"/>
    </row>
    <row r="53" ht="15.75" customHeight="1">
      <c r="A53" s="31"/>
      <c r="B53" s="52" t="s">
        <v>140</v>
      </c>
      <c r="C53" s="55" t="s">
        <v>141</v>
      </c>
      <c r="D53" s="53"/>
      <c r="E53" s="53"/>
      <c r="F53" s="53"/>
      <c r="G53" s="53"/>
      <c r="H53" s="53">
        <v>1.0</v>
      </c>
      <c r="I53" s="53">
        <v>5.0</v>
      </c>
      <c r="J53" s="53">
        <v>2.0</v>
      </c>
      <c r="K53" s="53">
        <v>4.0</v>
      </c>
      <c r="L53" s="53">
        <v>3.0</v>
      </c>
      <c r="M53" s="56"/>
      <c r="N53" s="53">
        <v>1.0</v>
      </c>
      <c r="O53" s="54"/>
      <c r="P53" s="54"/>
      <c r="Q53" s="54"/>
      <c r="R53" s="54"/>
      <c r="S53" s="54"/>
      <c r="T53" s="54"/>
      <c r="U53" s="54"/>
      <c r="V53" s="54"/>
      <c r="W53" s="54"/>
      <c r="X53" s="25">
        <f t="shared" si="1"/>
        <v>16</v>
      </c>
      <c r="Y53" s="6">
        <f t="shared" si="2"/>
        <v>8</v>
      </c>
      <c r="Z53" s="6"/>
      <c r="AA53" s="6"/>
      <c r="AB53" s="6"/>
      <c r="AC53" s="6"/>
      <c r="AD53" s="6"/>
      <c r="AE53" s="6"/>
      <c r="AF53" s="6"/>
    </row>
    <row r="54" ht="15.75" customHeight="1">
      <c r="A54" s="31"/>
      <c r="B54" s="52" t="s">
        <v>142</v>
      </c>
      <c r="C54" s="55" t="s">
        <v>143</v>
      </c>
      <c r="D54" s="53"/>
      <c r="E54" s="53"/>
      <c r="F54" s="53"/>
      <c r="G54" s="53"/>
      <c r="H54" s="53"/>
      <c r="I54" s="53">
        <v>1.0</v>
      </c>
      <c r="J54" s="53">
        <v>2.0</v>
      </c>
      <c r="K54" s="53">
        <v>4.0</v>
      </c>
      <c r="L54" s="53">
        <v>1.0</v>
      </c>
      <c r="M54" s="53">
        <v>1.0</v>
      </c>
      <c r="N54" s="54"/>
      <c r="O54" s="53">
        <v>1.0</v>
      </c>
      <c r="P54" s="54"/>
      <c r="Q54" s="54"/>
      <c r="R54" s="54"/>
      <c r="S54" s="54"/>
      <c r="T54" s="54"/>
      <c r="U54" s="54"/>
      <c r="V54" s="54"/>
      <c r="W54" s="54"/>
      <c r="X54" s="25">
        <f t="shared" si="1"/>
        <v>10</v>
      </c>
      <c r="Y54" s="6">
        <f t="shared" si="2"/>
        <v>7</v>
      </c>
      <c r="Z54" s="6"/>
      <c r="AA54" s="6"/>
      <c r="AB54" s="6"/>
      <c r="AC54" s="6"/>
      <c r="AD54" s="6"/>
      <c r="AE54" s="6"/>
      <c r="AF54" s="6"/>
    </row>
    <row r="55" ht="15.75" customHeight="1">
      <c r="A55" s="31"/>
      <c r="B55" s="52" t="s">
        <v>144</v>
      </c>
      <c r="C55" s="57" t="s">
        <v>145</v>
      </c>
      <c r="D55" s="53"/>
      <c r="E55" s="53"/>
      <c r="F55" s="56"/>
      <c r="G55" s="53"/>
      <c r="H55" s="53">
        <v>1.0</v>
      </c>
      <c r="I55" s="53">
        <v>4.0</v>
      </c>
      <c r="J55" s="53">
        <v>5.0</v>
      </c>
      <c r="K55" s="53">
        <v>4.0</v>
      </c>
      <c r="L55" s="56"/>
      <c r="M55" s="53">
        <v>1.0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25">
        <f t="shared" si="1"/>
        <v>15</v>
      </c>
      <c r="Y55" s="6">
        <f t="shared" si="2"/>
        <v>5</v>
      </c>
      <c r="Z55" s="6"/>
      <c r="AA55" s="6"/>
      <c r="AB55" s="6"/>
      <c r="AC55" s="6"/>
      <c r="AD55" s="6"/>
      <c r="AE55" s="6"/>
      <c r="AF55" s="6"/>
    </row>
    <row r="56" ht="15.75" customHeight="1">
      <c r="A56" s="31"/>
      <c r="B56" s="52" t="s">
        <v>146</v>
      </c>
      <c r="C56" s="57" t="s">
        <v>147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25">
        <f t="shared" si="1"/>
        <v>0</v>
      </c>
      <c r="Y56" s="6">
        <f t="shared" si="2"/>
        <v>0</v>
      </c>
      <c r="Z56" s="6"/>
      <c r="AA56" s="6"/>
      <c r="AB56" s="6"/>
      <c r="AC56" s="6"/>
      <c r="AD56" s="6"/>
      <c r="AE56" s="6"/>
      <c r="AF56" s="6"/>
    </row>
    <row r="57" ht="15.75" customHeight="1">
      <c r="A57" s="31"/>
      <c r="B57" s="52" t="s">
        <v>148</v>
      </c>
      <c r="C57" s="55" t="s">
        <v>149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25">
        <f t="shared" si="1"/>
        <v>0</v>
      </c>
      <c r="Y57" s="6">
        <f t="shared" si="2"/>
        <v>0</v>
      </c>
      <c r="Z57" s="6"/>
      <c r="AA57" s="6"/>
      <c r="AB57" s="6"/>
      <c r="AC57" s="6"/>
      <c r="AD57" s="6"/>
      <c r="AE57" s="6"/>
      <c r="AF57" s="6"/>
    </row>
    <row r="58" ht="15.75" customHeight="1">
      <c r="A58" s="31"/>
      <c r="B58" s="52" t="s">
        <v>150</v>
      </c>
      <c r="C58" s="55" t="s">
        <v>151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4"/>
      <c r="P58" s="54"/>
      <c r="Q58" s="54"/>
      <c r="R58" s="53">
        <v>1.0</v>
      </c>
      <c r="S58" s="54"/>
      <c r="T58" s="54"/>
      <c r="U58" s="54"/>
      <c r="V58" s="54"/>
      <c r="W58" s="54"/>
      <c r="X58" s="25">
        <f t="shared" si="1"/>
        <v>1</v>
      </c>
      <c r="Y58" s="6">
        <f t="shared" si="2"/>
        <v>1</v>
      </c>
      <c r="Z58" s="6"/>
      <c r="AA58" s="6"/>
      <c r="AB58" s="6"/>
      <c r="AC58" s="6"/>
      <c r="AD58" s="6"/>
      <c r="AE58" s="6"/>
      <c r="AF58" s="6"/>
    </row>
    <row r="59" ht="15.75" customHeight="1">
      <c r="A59" s="14"/>
      <c r="B59" s="52" t="s">
        <v>152</v>
      </c>
      <c r="C59" s="55" t="s">
        <v>153</v>
      </c>
      <c r="D59" s="53">
        <v>1.0</v>
      </c>
      <c r="E59" s="56"/>
      <c r="F59" s="53">
        <v>3.0</v>
      </c>
      <c r="G59" s="53">
        <v>1.0</v>
      </c>
      <c r="H59" s="53">
        <v>4.0</v>
      </c>
      <c r="I59" s="53">
        <v>2.0</v>
      </c>
      <c r="J59" s="53">
        <v>4.0</v>
      </c>
      <c r="K59" s="53"/>
      <c r="L59" s="53"/>
      <c r="M59" s="53"/>
      <c r="N59" s="54"/>
      <c r="O59" s="54"/>
      <c r="P59" s="54"/>
      <c r="Q59" s="53"/>
      <c r="R59" s="53">
        <v>1.0</v>
      </c>
      <c r="S59" s="53">
        <v>1.0</v>
      </c>
      <c r="T59" s="54"/>
      <c r="U59" s="54"/>
      <c r="V59" s="53">
        <v>1.0</v>
      </c>
      <c r="W59" s="54"/>
      <c r="X59" s="25">
        <f t="shared" si="1"/>
        <v>18</v>
      </c>
      <c r="Y59" s="6">
        <f t="shared" si="2"/>
        <v>3</v>
      </c>
      <c r="Z59" s="6"/>
      <c r="AA59" s="6"/>
      <c r="AB59" s="6"/>
      <c r="AC59" s="6"/>
      <c r="AD59" s="6"/>
      <c r="AE59" s="6"/>
      <c r="AF59" s="6"/>
    </row>
    <row r="60" ht="15.75" customHeight="1">
      <c r="A60" s="58" t="s">
        <v>154</v>
      </c>
      <c r="B60" s="59"/>
      <c r="C60" s="60"/>
      <c r="D60" s="25">
        <f t="shared" ref="D60:X60" si="3">SUM(D4:D59)</f>
        <v>22</v>
      </c>
      <c r="E60" s="25">
        <f t="shared" si="3"/>
        <v>25</v>
      </c>
      <c r="F60" s="25">
        <f t="shared" si="3"/>
        <v>21</v>
      </c>
      <c r="G60" s="25">
        <f t="shared" si="3"/>
        <v>21</v>
      </c>
      <c r="H60" s="25">
        <f t="shared" si="3"/>
        <v>19</v>
      </c>
      <c r="I60" s="25">
        <f t="shared" si="3"/>
        <v>27</v>
      </c>
      <c r="J60" s="25">
        <f t="shared" si="3"/>
        <v>52</v>
      </c>
      <c r="K60" s="25">
        <f t="shared" si="3"/>
        <v>35</v>
      </c>
      <c r="L60" s="25">
        <f t="shared" si="3"/>
        <v>41</v>
      </c>
      <c r="M60" s="25">
        <f t="shared" si="3"/>
        <v>56</v>
      </c>
      <c r="N60" s="25">
        <f t="shared" si="3"/>
        <v>40</v>
      </c>
      <c r="O60" s="25">
        <f t="shared" si="3"/>
        <v>16</v>
      </c>
      <c r="P60" s="25">
        <f t="shared" si="3"/>
        <v>16</v>
      </c>
      <c r="Q60" s="25">
        <f t="shared" si="3"/>
        <v>16</v>
      </c>
      <c r="R60" s="25">
        <f t="shared" si="3"/>
        <v>15</v>
      </c>
      <c r="S60" s="25">
        <f t="shared" si="3"/>
        <v>17</v>
      </c>
      <c r="T60" s="25">
        <f t="shared" si="3"/>
        <v>3</v>
      </c>
      <c r="U60" s="25">
        <f t="shared" si="3"/>
        <v>10</v>
      </c>
      <c r="V60" s="25">
        <f t="shared" si="3"/>
        <v>9</v>
      </c>
      <c r="W60" s="25">
        <f t="shared" si="3"/>
        <v>8</v>
      </c>
      <c r="X60" s="25">
        <f t="shared" si="3"/>
        <v>469</v>
      </c>
      <c r="Y60" s="6"/>
      <c r="Z60" s="6"/>
      <c r="AA60" s="6"/>
      <c r="AB60" s="6"/>
      <c r="AC60" s="6"/>
      <c r="AD60" s="6"/>
      <c r="AE60" s="6"/>
      <c r="AF60" s="6"/>
    </row>
    <row r="61" ht="15.75" customHeight="1">
      <c r="A61" s="61"/>
      <c r="B61" s="62"/>
      <c r="C61" s="15"/>
      <c r="D61" s="25">
        <f t="shared" ref="D61:W61" si="4">COUNTA(D4:D59)</f>
        <v>7</v>
      </c>
      <c r="E61" s="25">
        <f t="shared" si="4"/>
        <v>10</v>
      </c>
      <c r="F61" s="25">
        <f t="shared" si="4"/>
        <v>7</v>
      </c>
      <c r="G61" s="25">
        <f t="shared" si="4"/>
        <v>12</v>
      </c>
      <c r="H61" s="25">
        <f t="shared" si="4"/>
        <v>10</v>
      </c>
      <c r="I61" s="25">
        <f t="shared" si="4"/>
        <v>12</v>
      </c>
      <c r="J61" s="25">
        <f t="shared" si="4"/>
        <v>14</v>
      </c>
      <c r="K61" s="25">
        <f t="shared" si="4"/>
        <v>9</v>
      </c>
      <c r="L61" s="25">
        <f t="shared" si="4"/>
        <v>15</v>
      </c>
      <c r="M61" s="25">
        <f t="shared" si="4"/>
        <v>16</v>
      </c>
      <c r="N61" s="25">
        <f t="shared" si="4"/>
        <v>16</v>
      </c>
      <c r="O61" s="25">
        <f t="shared" si="4"/>
        <v>10</v>
      </c>
      <c r="P61" s="25">
        <f t="shared" si="4"/>
        <v>7</v>
      </c>
      <c r="Q61" s="25">
        <f t="shared" si="4"/>
        <v>7</v>
      </c>
      <c r="R61" s="25">
        <f t="shared" si="4"/>
        <v>9</v>
      </c>
      <c r="S61" s="25">
        <f t="shared" si="4"/>
        <v>9</v>
      </c>
      <c r="T61" s="25">
        <f t="shared" si="4"/>
        <v>3</v>
      </c>
      <c r="U61" s="25">
        <f t="shared" si="4"/>
        <v>5</v>
      </c>
      <c r="V61" s="25">
        <f t="shared" si="4"/>
        <v>8</v>
      </c>
      <c r="W61" s="25">
        <f t="shared" si="4"/>
        <v>5</v>
      </c>
      <c r="X61" s="25"/>
      <c r="Y61" s="6"/>
      <c r="Z61" s="6"/>
      <c r="AA61" s="6"/>
      <c r="AB61" s="6"/>
      <c r="AC61" s="6"/>
      <c r="AD61" s="6"/>
      <c r="AE61" s="6"/>
      <c r="AF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ht="15.7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ht="15.75" customHeight="1">
      <c r="A64" s="65"/>
      <c r="E64" s="6"/>
      <c r="F64" s="66" t="s">
        <v>155</v>
      </c>
      <c r="G64" s="4"/>
      <c r="H64" s="5"/>
      <c r="J64" s="67"/>
      <c r="K64" s="67"/>
      <c r="L64" s="67"/>
      <c r="Q64" s="6"/>
      <c r="X64" s="6"/>
      <c r="Y64" s="6"/>
      <c r="Z64" s="6"/>
      <c r="AA64" s="6"/>
      <c r="AB64" s="6"/>
      <c r="AC64" s="6"/>
      <c r="AD64" s="6"/>
      <c r="AE64" s="6"/>
      <c r="AF64" s="6"/>
    </row>
    <row r="65" ht="15.75" customHeight="1">
      <c r="A65" s="65"/>
      <c r="E65" s="6"/>
      <c r="F65" s="10" t="s">
        <v>156</v>
      </c>
      <c r="G65" s="10" t="s">
        <v>157</v>
      </c>
      <c r="H65" s="10" t="s">
        <v>158</v>
      </c>
      <c r="J65" s="67" t="s">
        <v>159</v>
      </c>
      <c r="K65" s="67" t="s">
        <v>160</v>
      </c>
      <c r="L65" s="67"/>
      <c r="Q65" s="6"/>
      <c r="X65" s="6"/>
      <c r="Y65" s="6"/>
      <c r="Z65" s="6"/>
      <c r="AA65" s="6"/>
      <c r="AB65" s="6"/>
      <c r="AC65" s="6"/>
      <c r="AD65" s="6"/>
      <c r="AE65" s="6"/>
      <c r="AF65" s="6"/>
    </row>
    <row r="66" ht="15.75" customHeight="1">
      <c r="A66" s="65"/>
      <c r="E66" s="6"/>
      <c r="F66" s="24" t="s">
        <v>161</v>
      </c>
      <c r="G66" s="23">
        <f>SUM(D60:F60)</f>
        <v>68</v>
      </c>
      <c r="H66" s="23"/>
      <c r="J66" s="13"/>
      <c r="K66" s="13"/>
      <c r="L66" s="13"/>
      <c r="Q66" s="6"/>
      <c r="X66" s="6"/>
      <c r="Y66" s="6"/>
      <c r="Z66" s="6"/>
      <c r="AA66" s="6"/>
      <c r="AB66" s="6"/>
      <c r="AC66" s="6"/>
      <c r="AD66" s="6"/>
      <c r="AE66" s="6"/>
      <c r="AF66" s="6"/>
    </row>
    <row r="67" ht="15.75" customHeight="1">
      <c r="A67" s="65"/>
      <c r="E67" s="6"/>
      <c r="F67" s="24" t="s">
        <v>162</v>
      </c>
      <c r="G67" s="23">
        <f>SUM(G60:J60)</f>
        <v>119</v>
      </c>
      <c r="H67" s="23"/>
      <c r="J67" s="13">
        <f>SUM(G60:J60)</f>
        <v>119</v>
      </c>
      <c r="K67" s="13">
        <v>18.0</v>
      </c>
      <c r="L67" s="13"/>
      <c r="Q67" s="6"/>
      <c r="X67" s="6"/>
      <c r="Y67" s="6"/>
      <c r="Z67" s="6"/>
      <c r="AA67" s="6"/>
      <c r="AB67" s="6"/>
      <c r="AC67" s="6"/>
      <c r="AD67" s="6"/>
      <c r="AE67" s="6"/>
      <c r="AF67" s="6"/>
    </row>
    <row r="68" ht="15.75" customHeight="1">
      <c r="A68" s="68"/>
      <c r="E68" s="6"/>
      <c r="F68" s="24" t="s">
        <v>163</v>
      </c>
      <c r="G68" s="23">
        <f>SUM(K60:N60)</f>
        <v>172</v>
      </c>
      <c r="H68" s="23"/>
      <c r="J68" s="13">
        <f>SUM(K60:N60)</f>
        <v>172</v>
      </c>
      <c r="K68" s="13">
        <v>21.0</v>
      </c>
      <c r="L68" s="13"/>
      <c r="Q68" s="6"/>
      <c r="X68" s="6"/>
      <c r="Y68" s="6"/>
      <c r="Z68" s="6"/>
      <c r="AA68" s="6"/>
      <c r="AB68" s="6"/>
      <c r="AC68" s="6"/>
      <c r="AD68" s="6"/>
      <c r="AE68" s="6"/>
      <c r="AF68" s="6"/>
    </row>
    <row r="69" ht="15.75" customHeight="1">
      <c r="A69" s="65"/>
      <c r="E69" s="6"/>
      <c r="F69" s="24" t="s">
        <v>164</v>
      </c>
      <c r="G69" s="23">
        <f>SUM(W60)</f>
        <v>8</v>
      </c>
      <c r="H69" s="23"/>
      <c r="J69" s="13">
        <f>SUM(O60:R60)</f>
        <v>63</v>
      </c>
      <c r="K69" s="13">
        <v>12.0</v>
      </c>
      <c r="L69" s="13"/>
      <c r="Q69" s="6"/>
      <c r="X69" s="6"/>
      <c r="Y69" s="6"/>
      <c r="Z69" s="6"/>
      <c r="AA69" s="6"/>
      <c r="AB69" s="6"/>
      <c r="AC69" s="6"/>
      <c r="AD69" s="6"/>
      <c r="AE69" s="6"/>
      <c r="AF69" s="6"/>
    </row>
    <row r="70" ht="15.75" customHeight="1">
      <c r="A70" s="65"/>
      <c r="E70" s="6"/>
      <c r="F70" s="24" t="s">
        <v>165</v>
      </c>
      <c r="G70" s="69">
        <f>SUM(V60:W60)</f>
        <v>17</v>
      </c>
      <c r="H70" s="23"/>
      <c r="J70" s="13">
        <f>SUM(T60:W60)</f>
        <v>30</v>
      </c>
      <c r="K70" s="13">
        <v>12.0</v>
      </c>
      <c r="L70" s="13"/>
      <c r="Q70" s="6"/>
      <c r="X70" s="6"/>
      <c r="Y70" s="6"/>
      <c r="Z70" s="6"/>
      <c r="AA70" s="6"/>
      <c r="AB70" s="6"/>
      <c r="AC70" s="6"/>
      <c r="AD70" s="6"/>
      <c r="AE70" s="6"/>
      <c r="AF70" s="6"/>
    </row>
    <row r="71" ht="15.75" customHeight="1">
      <c r="A71" s="65"/>
      <c r="B71" s="63"/>
      <c r="C71" s="63"/>
      <c r="D71" s="63"/>
      <c r="E71" s="63"/>
      <c r="F71" s="63"/>
      <c r="G71" s="63"/>
      <c r="H71" s="63"/>
      <c r="J71">
        <f>SUM(J67:J70)</f>
        <v>384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ht="15.75" customHeight="1">
      <c r="A72" s="65"/>
      <c r="B72" s="63"/>
      <c r="C72" s="63"/>
      <c r="D72" s="63"/>
      <c r="E72" s="63"/>
      <c r="F72" s="63"/>
      <c r="G72" s="63"/>
      <c r="H72" s="63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ht="15.75" customHeight="1">
      <c r="A73" s="65"/>
      <c r="B73" s="63"/>
      <c r="C73" s="63"/>
      <c r="D73" s="63"/>
      <c r="E73" s="63"/>
      <c r="F73" s="63"/>
      <c r="G73" s="63"/>
      <c r="H73" s="63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ht="15.75" customHeight="1">
      <c r="A74" s="65"/>
      <c r="B74" s="63"/>
      <c r="C74" s="63"/>
      <c r="D74" s="63"/>
      <c r="E74" s="63"/>
      <c r="F74" s="63"/>
      <c r="G74" s="63"/>
      <c r="H74" s="63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ht="15.75" customHeight="1">
      <c r="A75" s="65"/>
      <c r="B75" s="63"/>
      <c r="C75" s="63"/>
      <c r="D75" s="63"/>
      <c r="E75" s="63"/>
      <c r="F75" s="70"/>
      <c r="G75" s="63"/>
      <c r="H75" s="63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ht="15.75" customHeight="1">
      <c r="A76" s="65"/>
      <c r="B76" s="63"/>
      <c r="C76" s="63"/>
      <c r="D76" s="63"/>
      <c r="E76" s="63"/>
      <c r="F76" s="63"/>
      <c r="G76" s="63"/>
      <c r="H76" s="63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ht="15.75" customHeight="1">
      <c r="A77" s="65"/>
      <c r="B77" s="63"/>
      <c r="C77" s="63"/>
      <c r="D77" s="63"/>
      <c r="E77" s="63"/>
      <c r="F77" s="63"/>
      <c r="G77" s="63"/>
      <c r="H77" s="63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5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5.7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5.7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5.7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5.7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5.7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5.7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5.7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5.7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5.7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5.7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</sheetData>
  <mergeCells count="8">
    <mergeCell ref="A4:A5"/>
    <mergeCell ref="A2:A3"/>
    <mergeCell ref="A6:A16"/>
    <mergeCell ref="A17:A35"/>
    <mergeCell ref="A36:A50"/>
    <mergeCell ref="F64:H64"/>
    <mergeCell ref="A51:A59"/>
    <mergeCell ref="D1:W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1" max="1" width="19.43"/>
    <col customWidth="1" min="2" max="3" width="22.0"/>
    <col customWidth="1" min="4" max="9" width="12.29"/>
    <col customWidth="1" min="10" max="10" width="13.29"/>
    <col customWidth="1" min="11" max="11" width="14.0"/>
    <col customWidth="1" min="12" max="21" width="13.29"/>
    <col customWidth="1" min="22" max="22" width="5.43"/>
  </cols>
  <sheetData>
    <row r="1" ht="15.75" customHeight="1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1"/>
      <c r="W1" s="6"/>
      <c r="X1" s="6"/>
      <c r="Y1" s="6"/>
      <c r="Z1" s="6"/>
      <c r="AA1" s="6"/>
      <c r="AB1" s="6"/>
      <c r="AC1" s="6"/>
      <c r="AD1" s="6"/>
    </row>
    <row r="2" ht="15.75" customHeight="1">
      <c r="A2" s="7" t="s">
        <v>1</v>
      </c>
      <c r="B2" s="8" t="s">
        <v>2</v>
      </c>
      <c r="C2" s="9"/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166</v>
      </c>
      <c r="U2" s="11" t="s">
        <v>167</v>
      </c>
      <c r="V2" s="12" t="s">
        <v>23</v>
      </c>
      <c r="W2" s="6"/>
      <c r="X2" s="6"/>
      <c r="Y2" s="6"/>
      <c r="Z2" s="6"/>
      <c r="AA2" s="6"/>
      <c r="AB2" s="6"/>
      <c r="AC2" s="6"/>
      <c r="AD2" s="6"/>
    </row>
    <row r="3" ht="15.75" customHeight="1">
      <c r="A3" s="14"/>
      <c r="B3" s="15" t="s">
        <v>25</v>
      </c>
      <c r="C3" s="15" t="s">
        <v>26</v>
      </c>
      <c r="D3" s="18">
        <v>43592.0</v>
      </c>
      <c r="E3" s="18">
        <v>43599.0</v>
      </c>
      <c r="F3" s="18">
        <v>43607.0</v>
      </c>
      <c r="G3" s="18">
        <v>43612.0</v>
      </c>
      <c r="H3" s="18">
        <v>43619.0</v>
      </c>
      <c r="I3" s="18">
        <v>43628.0</v>
      </c>
      <c r="J3" s="19" t="s">
        <v>27</v>
      </c>
      <c r="K3" s="19" t="s">
        <v>28</v>
      </c>
      <c r="L3" s="18">
        <v>43503.0</v>
      </c>
      <c r="M3" s="19" t="s">
        <v>29</v>
      </c>
      <c r="N3" s="19" t="s">
        <v>30</v>
      </c>
      <c r="O3" s="19" t="s">
        <v>31</v>
      </c>
      <c r="P3" s="19" t="s">
        <v>33</v>
      </c>
      <c r="Q3" s="19" t="s">
        <v>34</v>
      </c>
      <c r="R3" s="19" t="s">
        <v>35</v>
      </c>
      <c r="S3" s="19" t="s">
        <v>36</v>
      </c>
      <c r="T3" s="18"/>
      <c r="U3" s="18"/>
      <c r="V3" s="20"/>
      <c r="W3" s="6"/>
      <c r="X3" s="6"/>
      <c r="Y3" s="6"/>
      <c r="Z3" s="6"/>
      <c r="AA3" s="6"/>
      <c r="AB3" s="6"/>
      <c r="AC3" s="6"/>
      <c r="AD3" s="6"/>
    </row>
    <row r="4" ht="15.75" customHeight="1">
      <c r="A4" s="7" t="s">
        <v>37</v>
      </c>
      <c r="B4" s="21" t="s">
        <v>38</v>
      </c>
      <c r="C4" s="22" t="s">
        <v>39</v>
      </c>
      <c r="D4" s="23"/>
      <c r="E4" s="23"/>
      <c r="F4" s="24"/>
      <c r="G4" s="24">
        <v>2.0</v>
      </c>
      <c r="H4" s="24"/>
      <c r="I4" s="24"/>
      <c r="J4" s="24">
        <v>1.0</v>
      </c>
      <c r="K4" s="24">
        <v>1.0</v>
      </c>
      <c r="L4" s="25"/>
      <c r="M4" s="25"/>
      <c r="N4" s="24">
        <v>1.0</v>
      </c>
      <c r="O4" s="25"/>
      <c r="P4" s="25"/>
      <c r="Q4" s="24">
        <v>1.0</v>
      </c>
      <c r="R4" s="25"/>
      <c r="S4" s="25"/>
      <c r="T4" s="25"/>
      <c r="U4" s="25"/>
      <c r="V4" s="25">
        <f t="shared" ref="V4:V59" si="1">SUM(D4:U4)</f>
        <v>6</v>
      </c>
      <c r="W4" s="6"/>
      <c r="X4" s="6"/>
      <c r="Y4" s="6"/>
      <c r="Z4" s="6"/>
      <c r="AA4" s="6"/>
      <c r="AB4" s="6"/>
      <c r="AC4" s="6"/>
      <c r="AD4" s="6"/>
    </row>
    <row r="5" ht="15.75" customHeight="1">
      <c r="A5" s="14"/>
      <c r="B5" s="21" t="s">
        <v>40</v>
      </c>
      <c r="C5" s="22" t="s">
        <v>41</v>
      </c>
      <c r="D5" s="24">
        <v>2.0</v>
      </c>
      <c r="E5" s="23"/>
      <c r="F5" s="23"/>
      <c r="G5" s="24">
        <v>1.0</v>
      </c>
      <c r="H5" s="24">
        <v>1.0</v>
      </c>
      <c r="I5" s="24"/>
      <c r="J5" s="24"/>
      <c r="K5" s="24">
        <v>1.0</v>
      </c>
      <c r="L5" s="24">
        <v>1.0</v>
      </c>
      <c r="M5" s="24">
        <v>1.0</v>
      </c>
      <c r="N5" s="24">
        <v>2.0</v>
      </c>
      <c r="O5" s="24">
        <v>3.0</v>
      </c>
      <c r="P5" s="24">
        <v>1.0</v>
      </c>
      <c r="Q5" s="25"/>
      <c r="R5" s="25"/>
      <c r="S5" s="25"/>
      <c r="T5" s="25"/>
      <c r="U5" s="25"/>
      <c r="V5" s="25">
        <f t="shared" si="1"/>
        <v>13</v>
      </c>
      <c r="W5" s="6"/>
      <c r="X5" s="6"/>
      <c r="Y5" s="6"/>
      <c r="Z5" s="6"/>
      <c r="AA5" s="6"/>
      <c r="AB5" s="6"/>
      <c r="AC5" s="6"/>
      <c r="AD5" s="6"/>
    </row>
    <row r="6" ht="15.75" customHeight="1">
      <c r="A6" s="26" t="s">
        <v>42</v>
      </c>
      <c r="B6" s="27" t="s">
        <v>43</v>
      </c>
      <c r="C6" s="28" t="s">
        <v>44</v>
      </c>
      <c r="D6" s="29">
        <v>2.0</v>
      </c>
      <c r="E6" s="29"/>
      <c r="F6" s="29">
        <v>2.0</v>
      </c>
      <c r="G6" s="29">
        <v>5.0</v>
      </c>
      <c r="H6" s="29">
        <v>3.0</v>
      </c>
      <c r="I6" s="29">
        <v>6.0</v>
      </c>
      <c r="J6" s="29">
        <v>7.0</v>
      </c>
      <c r="K6" s="29">
        <v>4.0</v>
      </c>
      <c r="L6" s="29">
        <v>2.0</v>
      </c>
      <c r="M6" s="29">
        <v>2.0</v>
      </c>
      <c r="N6" s="29">
        <v>4.0</v>
      </c>
      <c r="O6" s="30"/>
      <c r="P6" s="30"/>
      <c r="Q6" s="29">
        <v>1.0</v>
      </c>
      <c r="R6" s="29">
        <v>1.0</v>
      </c>
      <c r="S6" s="29">
        <v>2.0</v>
      </c>
      <c r="T6" s="30"/>
      <c r="U6" s="30"/>
      <c r="V6" s="25">
        <f t="shared" si="1"/>
        <v>41</v>
      </c>
      <c r="W6" s="6"/>
      <c r="X6" s="6"/>
      <c r="Y6" s="6"/>
      <c r="Z6" s="6"/>
      <c r="AA6" s="6"/>
      <c r="AB6" s="6"/>
      <c r="AC6" s="6"/>
      <c r="AD6" s="6"/>
    </row>
    <row r="7" ht="15.75" customHeight="1">
      <c r="A7" s="31"/>
      <c r="B7" s="27" t="s">
        <v>45</v>
      </c>
      <c r="C7" s="28" t="s">
        <v>46</v>
      </c>
      <c r="D7" s="29"/>
      <c r="E7" s="29"/>
      <c r="F7" s="29">
        <v>1.0</v>
      </c>
      <c r="G7" s="29">
        <v>1.0</v>
      </c>
      <c r="H7" s="29"/>
      <c r="I7" s="29">
        <v>1.0</v>
      </c>
      <c r="J7" s="29">
        <v>1.0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5">
        <f t="shared" si="1"/>
        <v>4</v>
      </c>
      <c r="W7" s="6"/>
      <c r="X7" s="6"/>
      <c r="Y7" s="6"/>
      <c r="Z7" s="6"/>
      <c r="AA7" s="6"/>
      <c r="AB7" s="6"/>
      <c r="AC7" s="6"/>
      <c r="AD7" s="6"/>
    </row>
    <row r="8" ht="15.75" customHeight="1">
      <c r="A8" s="31"/>
      <c r="B8" s="27" t="s">
        <v>47</v>
      </c>
      <c r="C8" s="28" t="s">
        <v>48</v>
      </c>
      <c r="D8" s="29"/>
      <c r="E8" s="29"/>
      <c r="F8" s="29"/>
      <c r="G8" s="29"/>
      <c r="H8" s="29"/>
      <c r="I8" s="29"/>
      <c r="J8" s="2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5">
        <f t="shared" si="1"/>
        <v>0</v>
      </c>
      <c r="W8" s="6"/>
      <c r="X8" s="6"/>
      <c r="Y8" s="6"/>
      <c r="Z8" s="6"/>
      <c r="AA8" s="6"/>
      <c r="AB8" s="6"/>
      <c r="AC8" s="6"/>
      <c r="AD8" s="6"/>
    </row>
    <row r="9" ht="15.75" customHeight="1">
      <c r="A9" s="31"/>
      <c r="B9" s="27" t="s">
        <v>49</v>
      </c>
      <c r="C9" s="28" t="s">
        <v>50</v>
      </c>
      <c r="D9" s="29"/>
      <c r="E9" s="29"/>
      <c r="F9" s="29"/>
      <c r="G9" s="29">
        <v>1.0</v>
      </c>
      <c r="H9" s="29">
        <v>3.0</v>
      </c>
      <c r="I9" s="29">
        <v>4.0</v>
      </c>
      <c r="J9" s="29">
        <v>3.0</v>
      </c>
      <c r="K9" s="29">
        <v>3.0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25">
        <f t="shared" si="1"/>
        <v>14</v>
      </c>
      <c r="W9" s="6"/>
      <c r="X9" s="6"/>
      <c r="Y9" s="6"/>
      <c r="Z9" s="6"/>
      <c r="AA9" s="6"/>
      <c r="AB9" s="6"/>
      <c r="AC9" s="6"/>
      <c r="AD9" s="6"/>
    </row>
    <row r="10" ht="15.75" customHeight="1">
      <c r="A10" s="31"/>
      <c r="B10" s="27" t="s">
        <v>51</v>
      </c>
      <c r="C10" s="28" t="s">
        <v>52</v>
      </c>
      <c r="D10" s="29"/>
      <c r="E10" s="29"/>
      <c r="F10" s="29"/>
      <c r="G10" s="29"/>
      <c r="H10" s="29"/>
      <c r="I10" s="29"/>
      <c r="J10" s="2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25">
        <f t="shared" si="1"/>
        <v>0</v>
      </c>
      <c r="W10" s="6"/>
      <c r="X10" s="6"/>
      <c r="Y10" s="6"/>
      <c r="Z10" s="6"/>
      <c r="AA10" s="6"/>
      <c r="AB10" s="6"/>
      <c r="AC10" s="6"/>
      <c r="AD10" s="6"/>
    </row>
    <row r="11" ht="15.75" customHeight="1">
      <c r="A11" s="31"/>
      <c r="B11" s="27" t="s">
        <v>53</v>
      </c>
      <c r="C11" s="28" t="s">
        <v>54</v>
      </c>
      <c r="D11" s="29"/>
      <c r="E11" s="29"/>
      <c r="F11" s="29"/>
      <c r="G11" s="29"/>
      <c r="H11" s="29"/>
      <c r="I11" s="29">
        <v>1.0</v>
      </c>
      <c r="J11" s="29">
        <v>3.0</v>
      </c>
      <c r="K11" s="29">
        <v>2.0</v>
      </c>
      <c r="L11" s="29">
        <v>1.0</v>
      </c>
      <c r="M11" s="30"/>
      <c r="N11" s="30"/>
      <c r="O11" s="30"/>
      <c r="P11" s="30"/>
      <c r="Q11" s="30"/>
      <c r="R11" s="30"/>
      <c r="S11" s="30"/>
      <c r="T11" s="30"/>
      <c r="U11" s="30"/>
      <c r="V11" s="25">
        <f t="shared" si="1"/>
        <v>7</v>
      </c>
      <c r="W11" s="6"/>
      <c r="X11" s="6"/>
      <c r="Y11" s="6"/>
      <c r="Z11" s="6"/>
      <c r="AA11" s="6"/>
      <c r="AB11" s="6"/>
      <c r="AC11" s="6"/>
      <c r="AD11" s="6"/>
    </row>
    <row r="12" ht="15.75" customHeight="1">
      <c r="A12" s="31"/>
      <c r="B12" s="27" t="s">
        <v>55</v>
      </c>
      <c r="C12" s="32" t="s">
        <v>56</v>
      </c>
      <c r="D12" s="29"/>
      <c r="E12" s="29"/>
      <c r="F12" s="29"/>
      <c r="G12" s="29"/>
      <c r="H12" s="29"/>
      <c r="I12" s="29"/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25">
        <f t="shared" si="1"/>
        <v>0</v>
      </c>
      <c r="W12" s="6"/>
      <c r="X12" s="6"/>
      <c r="Y12" s="6"/>
      <c r="Z12" s="6"/>
      <c r="AA12" s="6"/>
      <c r="AB12" s="6"/>
      <c r="AC12" s="6"/>
      <c r="AD12" s="6"/>
    </row>
    <row r="13" ht="15.75" customHeight="1">
      <c r="A13" s="31"/>
      <c r="B13" s="27" t="s">
        <v>57</v>
      </c>
      <c r="C13" s="32" t="s">
        <v>58</v>
      </c>
      <c r="D13" s="29"/>
      <c r="E13" s="29"/>
      <c r="F13" s="29"/>
      <c r="G13" s="29"/>
      <c r="H13" s="29"/>
      <c r="I13" s="29"/>
      <c r="J13" s="29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25">
        <f t="shared" si="1"/>
        <v>0</v>
      </c>
      <c r="W13" s="6"/>
      <c r="X13" s="6"/>
      <c r="Y13" s="6"/>
      <c r="Z13" s="6"/>
      <c r="AA13" s="6"/>
      <c r="AB13" s="6"/>
      <c r="AC13" s="6"/>
      <c r="AD13" s="6"/>
    </row>
    <row r="14" ht="15.75" customHeight="1">
      <c r="A14" s="31"/>
      <c r="B14" s="27" t="s">
        <v>59</v>
      </c>
      <c r="C14" s="28" t="s">
        <v>60</v>
      </c>
      <c r="D14" s="29">
        <v>1.0</v>
      </c>
      <c r="E14" s="29"/>
      <c r="F14" s="29"/>
      <c r="G14" s="29"/>
      <c r="H14" s="29"/>
      <c r="I14" s="29"/>
      <c r="J14" s="33"/>
      <c r="K14" s="33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25">
        <f t="shared" si="1"/>
        <v>1</v>
      </c>
      <c r="W14" s="6"/>
      <c r="X14" s="6"/>
      <c r="Y14" s="6"/>
      <c r="Z14" s="6"/>
      <c r="AA14" s="6"/>
      <c r="AB14" s="6"/>
      <c r="AC14" s="6"/>
      <c r="AD14" s="6"/>
    </row>
    <row r="15" ht="15.75" customHeight="1">
      <c r="A15" s="31"/>
      <c r="B15" s="27" t="s">
        <v>61</v>
      </c>
      <c r="C15" s="34" t="s">
        <v>62</v>
      </c>
      <c r="D15" s="29"/>
      <c r="E15" s="29"/>
      <c r="F15" s="29"/>
      <c r="G15" s="33"/>
      <c r="H15" s="29"/>
      <c r="I15" s="29"/>
      <c r="J15" s="29"/>
      <c r="K15" s="33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5">
        <f t="shared" si="1"/>
        <v>0</v>
      </c>
      <c r="W15" s="6"/>
      <c r="X15" s="6"/>
      <c r="Y15" s="6"/>
      <c r="Z15" s="6"/>
      <c r="AA15" s="6"/>
      <c r="AB15" s="6"/>
      <c r="AC15" s="6"/>
      <c r="AD15" s="6"/>
    </row>
    <row r="16" ht="15.75" customHeight="1">
      <c r="A16" s="14"/>
      <c r="B16" s="35" t="s">
        <v>63</v>
      </c>
      <c r="C16" s="36" t="s">
        <v>64</v>
      </c>
      <c r="D16" s="29"/>
      <c r="E16" s="29"/>
      <c r="F16" s="29"/>
      <c r="G16" s="33"/>
      <c r="H16" s="29"/>
      <c r="I16" s="29"/>
      <c r="J16" s="29"/>
      <c r="K16" s="33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25">
        <f t="shared" si="1"/>
        <v>0</v>
      </c>
      <c r="W16" s="6"/>
      <c r="X16" s="6"/>
      <c r="Y16" s="6"/>
      <c r="Z16" s="6"/>
      <c r="AA16" s="6"/>
      <c r="AB16" s="6"/>
      <c r="AC16" s="6"/>
      <c r="AD16" s="6"/>
    </row>
    <row r="17" ht="15.75" customHeight="1">
      <c r="A17" s="7" t="s">
        <v>65</v>
      </c>
      <c r="B17" s="21" t="s">
        <v>66</v>
      </c>
      <c r="C17" s="22" t="s">
        <v>67</v>
      </c>
      <c r="D17" s="24">
        <v>1.0</v>
      </c>
      <c r="E17" s="24">
        <v>3.0</v>
      </c>
      <c r="F17" s="24">
        <v>7.0</v>
      </c>
      <c r="G17" s="24">
        <v>25.0</v>
      </c>
      <c r="H17" s="24">
        <v>11.0</v>
      </c>
      <c r="I17" s="24">
        <v>9.0</v>
      </c>
      <c r="J17" s="24">
        <v>11.0</v>
      </c>
      <c r="K17" s="24">
        <v>7.0</v>
      </c>
      <c r="L17" s="24">
        <v>3.0</v>
      </c>
      <c r="M17" s="25"/>
      <c r="N17" s="25"/>
      <c r="O17" s="25"/>
      <c r="P17" s="25"/>
      <c r="Q17" s="25"/>
      <c r="R17" s="24">
        <v>1.0</v>
      </c>
      <c r="S17" s="25"/>
      <c r="T17" s="25"/>
      <c r="U17" s="25"/>
      <c r="V17" s="25">
        <f t="shared" si="1"/>
        <v>78</v>
      </c>
      <c r="W17" s="6"/>
      <c r="X17" s="6"/>
      <c r="Y17" s="6"/>
      <c r="Z17" s="6"/>
      <c r="AA17" s="6"/>
      <c r="AB17" s="6"/>
      <c r="AC17" s="6"/>
      <c r="AD17" s="6"/>
    </row>
    <row r="18" ht="15.75" customHeight="1">
      <c r="A18" s="31"/>
      <c r="B18" s="21" t="s">
        <v>68</v>
      </c>
      <c r="C18" s="22" t="s">
        <v>69</v>
      </c>
      <c r="D18" s="24">
        <v>3.0</v>
      </c>
      <c r="E18" s="24">
        <v>4.0</v>
      </c>
      <c r="F18" s="24">
        <v>1.0</v>
      </c>
      <c r="G18" s="24">
        <v>1.0</v>
      </c>
      <c r="H18" s="24">
        <v>4.0</v>
      </c>
      <c r="I18" s="24">
        <v>4.0</v>
      </c>
      <c r="J18" s="24">
        <v>2.0</v>
      </c>
      <c r="K18" s="24">
        <v>3.0</v>
      </c>
      <c r="L18" s="24">
        <v>3.0</v>
      </c>
      <c r="M18" s="24">
        <v>2.0</v>
      </c>
      <c r="N18" s="24">
        <v>1.0</v>
      </c>
      <c r="O18" s="24">
        <v>2.0</v>
      </c>
      <c r="P18" s="25"/>
      <c r="Q18" s="25"/>
      <c r="R18" s="25"/>
      <c r="S18" s="24">
        <v>1.0</v>
      </c>
      <c r="T18" s="25"/>
      <c r="U18" s="25"/>
      <c r="V18" s="25">
        <f t="shared" si="1"/>
        <v>31</v>
      </c>
      <c r="W18" s="6"/>
      <c r="X18" s="6"/>
      <c r="Y18" s="6"/>
      <c r="Z18" s="6"/>
      <c r="AA18" s="6"/>
      <c r="AB18" s="6"/>
      <c r="AC18" s="6"/>
      <c r="AD18" s="6"/>
    </row>
    <row r="19" ht="15.75" customHeight="1">
      <c r="A19" s="31"/>
      <c r="B19" s="21" t="s">
        <v>70</v>
      </c>
      <c r="C19" s="22" t="s">
        <v>71</v>
      </c>
      <c r="D19" s="24"/>
      <c r="E19" s="24"/>
      <c r="F19" s="24"/>
      <c r="G19" s="24"/>
      <c r="H19" s="24"/>
      <c r="I19" s="24">
        <v>1.0</v>
      </c>
      <c r="J19" s="24">
        <v>4.0</v>
      </c>
      <c r="K19" s="25"/>
      <c r="L19" s="24">
        <v>1.0</v>
      </c>
      <c r="M19" s="25"/>
      <c r="N19" s="25"/>
      <c r="O19" s="25"/>
      <c r="P19" s="25"/>
      <c r="Q19" s="25"/>
      <c r="R19" s="25"/>
      <c r="S19" s="25"/>
      <c r="T19" s="25"/>
      <c r="U19" s="25"/>
      <c r="V19" s="25">
        <f t="shared" si="1"/>
        <v>6</v>
      </c>
      <c r="W19" s="6"/>
      <c r="X19" s="6"/>
      <c r="Y19" s="6"/>
      <c r="Z19" s="6"/>
      <c r="AA19" s="6"/>
      <c r="AB19" s="6"/>
      <c r="AC19" s="6"/>
      <c r="AD19" s="6"/>
    </row>
    <row r="20" ht="15.75" customHeight="1">
      <c r="A20" s="31"/>
      <c r="B20" s="21" t="s">
        <v>72</v>
      </c>
      <c r="C20" s="37" t="s">
        <v>73</v>
      </c>
      <c r="D20" s="24"/>
      <c r="E20" s="24"/>
      <c r="F20" s="24"/>
      <c r="G20" s="24">
        <v>1.0</v>
      </c>
      <c r="H20" s="24"/>
      <c r="I20" s="24"/>
      <c r="J20" s="24"/>
      <c r="K20" s="23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>
        <f t="shared" si="1"/>
        <v>1</v>
      </c>
      <c r="W20" s="6"/>
      <c r="X20" s="6"/>
      <c r="Y20" s="6"/>
      <c r="Z20" s="6"/>
      <c r="AA20" s="6"/>
      <c r="AB20" s="6"/>
      <c r="AC20" s="6"/>
      <c r="AD20" s="6"/>
    </row>
    <row r="21" ht="15.75" customHeight="1">
      <c r="A21" s="31"/>
      <c r="B21" s="21" t="s">
        <v>74</v>
      </c>
      <c r="C21" s="22" t="s">
        <v>75</v>
      </c>
      <c r="D21" s="24">
        <v>5.0</v>
      </c>
      <c r="E21" s="24">
        <v>1.0</v>
      </c>
      <c r="F21" s="24">
        <v>1.0</v>
      </c>
      <c r="G21" s="24">
        <v>1.0</v>
      </c>
      <c r="H21" s="24">
        <v>1.0</v>
      </c>
      <c r="I21" s="24">
        <v>3.0</v>
      </c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>
        <f t="shared" si="1"/>
        <v>12</v>
      </c>
      <c r="W21" s="6"/>
      <c r="X21" s="6"/>
      <c r="Y21" s="6"/>
      <c r="Z21" s="6"/>
      <c r="AA21" s="6"/>
      <c r="AB21" s="6"/>
      <c r="AC21" s="6"/>
      <c r="AD21" s="6"/>
    </row>
    <row r="22" ht="15.75" customHeight="1">
      <c r="A22" s="31"/>
      <c r="B22" s="21" t="s">
        <v>76</v>
      </c>
      <c r="C22" s="37" t="s">
        <v>77</v>
      </c>
      <c r="D22" s="24"/>
      <c r="E22" s="24"/>
      <c r="F22" s="24"/>
      <c r="G22" s="24"/>
      <c r="H22" s="24"/>
      <c r="I22" s="24"/>
      <c r="J22" s="2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>
        <f t="shared" si="1"/>
        <v>0</v>
      </c>
      <c r="W22" s="6"/>
      <c r="X22" s="6"/>
      <c r="Y22" s="6"/>
      <c r="Z22" s="6"/>
      <c r="AA22" s="6"/>
      <c r="AB22" s="6"/>
      <c r="AC22" s="6"/>
      <c r="AD22" s="6"/>
    </row>
    <row r="23" ht="15.75" customHeight="1">
      <c r="A23" s="31"/>
      <c r="B23" s="21" t="s">
        <v>78</v>
      </c>
      <c r="C23" s="22" t="s">
        <v>79</v>
      </c>
      <c r="D23" s="24"/>
      <c r="E23" s="24"/>
      <c r="F23" s="24"/>
      <c r="G23" s="24"/>
      <c r="H23" s="24"/>
      <c r="I23" s="24">
        <v>1.0</v>
      </c>
      <c r="J23" s="24">
        <v>10.0</v>
      </c>
      <c r="K23" s="24">
        <v>5.0</v>
      </c>
      <c r="L23" s="24">
        <v>2.0</v>
      </c>
      <c r="M23" s="24">
        <v>1.0</v>
      </c>
      <c r="N23" s="25"/>
      <c r="O23" s="25"/>
      <c r="P23" s="25"/>
      <c r="Q23" s="25"/>
      <c r="R23" s="24">
        <v>1.0</v>
      </c>
      <c r="S23" s="24">
        <v>1.0</v>
      </c>
      <c r="T23" s="25"/>
      <c r="U23" s="25"/>
      <c r="V23" s="25">
        <f t="shared" si="1"/>
        <v>21</v>
      </c>
      <c r="W23" s="6"/>
      <c r="X23" s="6"/>
      <c r="Y23" s="6"/>
      <c r="Z23" s="6"/>
      <c r="AA23" s="6"/>
      <c r="AB23" s="6"/>
      <c r="AC23" s="6"/>
      <c r="AD23" s="6"/>
    </row>
    <row r="24" ht="15.75" customHeight="1">
      <c r="A24" s="31"/>
      <c r="B24" s="21" t="s">
        <v>80</v>
      </c>
      <c r="C24" s="37" t="s">
        <v>81</v>
      </c>
      <c r="D24" s="24"/>
      <c r="E24" s="24"/>
      <c r="F24" s="24"/>
      <c r="G24" s="24"/>
      <c r="H24" s="24"/>
      <c r="I24" s="24"/>
      <c r="J24" s="24"/>
      <c r="K24" s="25"/>
      <c r="L24" s="25"/>
      <c r="M24" s="24">
        <v>1.0</v>
      </c>
      <c r="N24" s="24">
        <v>2.0</v>
      </c>
      <c r="O24" s="24">
        <v>1.0</v>
      </c>
      <c r="P24" s="25"/>
      <c r="Q24" s="25"/>
      <c r="R24" s="25"/>
      <c r="S24" s="25"/>
      <c r="T24" s="25"/>
      <c r="U24" s="25"/>
      <c r="V24" s="25">
        <f t="shared" si="1"/>
        <v>4</v>
      </c>
      <c r="W24" s="6"/>
      <c r="X24" s="6"/>
      <c r="Y24" s="6"/>
      <c r="Z24" s="6"/>
      <c r="AA24" s="6"/>
      <c r="AB24" s="6"/>
      <c r="AC24" s="6"/>
      <c r="AD24" s="6"/>
    </row>
    <row r="25" ht="15.75" customHeight="1">
      <c r="A25" s="31"/>
      <c r="B25" s="21" t="s">
        <v>82</v>
      </c>
      <c r="C25" s="22" t="s">
        <v>83</v>
      </c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>
        <f t="shared" si="1"/>
        <v>0</v>
      </c>
      <c r="W25" s="6"/>
      <c r="X25" s="6"/>
      <c r="Y25" s="6"/>
      <c r="Z25" s="6"/>
      <c r="AA25" s="6"/>
      <c r="AB25" s="6"/>
      <c r="AC25" s="6"/>
      <c r="AD25" s="6"/>
    </row>
    <row r="26" ht="15.75" customHeight="1">
      <c r="A26" s="31"/>
      <c r="B26" s="21" t="s">
        <v>84</v>
      </c>
      <c r="C26" s="37" t="s">
        <v>85</v>
      </c>
      <c r="D26" s="24">
        <v>1.0</v>
      </c>
      <c r="E26" s="24">
        <v>1.0</v>
      </c>
      <c r="F26" s="24">
        <v>1.0</v>
      </c>
      <c r="G26" s="24"/>
      <c r="H26" s="24"/>
      <c r="I26" s="24"/>
      <c r="J26" s="24"/>
      <c r="K26" s="25"/>
      <c r="L26" s="25"/>
      <c r="M26" s="25"/>
      <c r="N26" s="25"/>
      <c r="O26" s="24">
        <v>1.0</v>
      </c>
      <c r="P26" s="25"/>
      <c r="Q26" s="25"/>
      <c r="R26" s="25"/>
      <c r="S26" s="25"/>
      <c r="T26" s="25"/>
      <c r="U26" s="25"/>
      <c r="V26" s="25">
        <f t="shared" si="1"/>
        <v>4</v>
      </c>
      <c r="W26" s="6"/>
      <c r="X26" s="6"/>
      <c r="Y26" s="6"/>
      <c r="Z26" s="6"/>
      <c r="AA26" s="6"/>
      <c r="AB26" s="6"/>
      <c r="AC26" s="6"/>
      <c r="AD26" s="6"/>
    </row>
    <row r="27" ht="15.75" customHeight="1">
      <c r="A27" s="31"/>
      <c r="B27" s="21" t="s">
        <v>86</v>
      </c>
      <c r="C27" s="22" t="s">
        <v>87</v>
      </c>
      <c r="D27" s="24"/>
      <c r="E27" s="24"/>
      <c r="F27" s="24"/>
      <c r="G27" s="24"/>
      <c r="H27" s="24"/>
      <c r="I27" s="23"/>
      <c r="J27" s="24"/>
      <c r="K27" s="24">
        <v>2.0</v>
      </c>
      <c r="L27" s="25"/>
      <c r="M27" s="25"/>
      <c r="N27" s="25"/>
      <c r="O27" s="25"/>
      <c r="P27" s="25"/>
      <c r="Q27" s="25"/>
      <c r="R27" s="24">
        <v>1.0</v>
      </c>
      <c r="S27" s="25"/>
      <c r="T27" s="25"/>
      <c r="U27" s="25"/>
      <c r="V27" s="25">
        <f t="shared" si="1"/>
        <v>3</v>
      </c>
      <c r="W27" s="6"/>
      <c r="X27" s="6"/>
      <c r="Y27" s="6"/>
      <c r="Z27" s="6"/>
      <c r="AA27" s="6"/>
      <c r="AB27" s="6"/>
      <c r="AC27" s="6"/>
      <c r="AD27" s="6"/>
    </row>
    <row r="28" ht="15.75" customHeight="1">
      <c r="A28" s="31"/>
      <c r="B28" s="21" t="s">
        <v>88</v>
      </c>
      <c r="C28" s="22" t="s">
        <v>89</v>
      </c>
      <c r="D28" s="24">
        <v>1.0</v>
      </c>
      <c r="E28" s="24"/>
      <c r="F28" s="24">
        <v>1.0</v>
      </c>
      <c r="G28" s="23"/>
      <c r="H28" s="24"/>
      <c r="I28" s="23"/>
      <c r="J28" s="23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>
        <f t="shared" si="1"/>
        <v>2</v>
      </c>
      <c r="W28" s="6"/>
      <c r="X28" s="6"/>
      <c r="Y28" s="6"/>
      <c r="Z28" s="6"/>
      <c r="AA28" s="6"/>
      <c r="AB28" s="6"/>
      <c r="AC28" s="6"/>
      <c r="AD28" s="6"/>
    </row>
    <row r="29" ht="15.75" customHeight="1">
      <c r="A29" s="31"/>
      <c r="B29" s="21" t="s">
        <v>90</v>
      </c>
      <c r="C29" s="22" t="s">
        <v>91</v>
      </c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>
        <f t="shared" si="1"/>
        <v>0</v>
      </c>
      <c r="W29" s="6"/>
      <c r="X29" s="6"/>
      <c r="Y29" s="6"/>
      <c r="Z29" s="6"/>
      <c r="AA29" s="6"/>
      <c r="AB29" s="6"/>
      <c r="AC29" s="6"/>
      <c r="AD29" s="6"/>
    </row>
    <row r="30" ht="15.75" customHeight="1">
      <c r="A30" s="31"/>
      <c r="B30" s="38" t="s">
        <v>92</v>
      </c>
      <c r="C30" s="39" t="s">
        <v>93</v>
      </c>
      <c r="D30" s="24"/>
      <c r="E30" s="24"/>
      <c r="F30" s="24"/>
      <c r="G30" s="24"/>
      <c r="H30" s="24"/>
      <c r="I30" s="24"/>
      <c r="J30" s="24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25">
        <f t="shared" si="1"/>
        <v>0</v>
      </c>
      <c r="W30" s="6"/>
      <c r="X30" s="6"/>
      <c r="Y30" s="6"/>
      <c r="Z30" s="6"/>
      <c r="AA30" s="6"/>
      <c r="AB30" s="6"/>
      <c r="AC30" s="6"/>
      <c r="AD30" s="6"/>
    </row>
    <row r="31" ht="15.75" customHeight="1">
      <c r="A31" s="31"/>
      <c r="B31" s="21" t="s">
        <v>94</v>
      </c>
      <c r="C31" s="37" t="s">
        <v>95</v>
      </c>
      <c r="D31" s="24"/>
      <c r="E31" s="24"/>
      <c r="F31" s="24"/>
      <c r="G31" s="24"/>
      <c r="H31" s="24"/>
      <c r="I31" s="24"/>
      <c r="J31" s="24"/>
      <c r="K31" s="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>
        <f t="shared" si="1"/>
        <v>0</v>
      </c>
      <c r="W31" s="6"/>
      <c r="X31" s="6"/>
      <c r="Y31" s="6"/>
      <c r="Z31" s="6"/>
      <c r="AA31" s="6"/>
      <c r="AB31" s="6"/>
      <c r="AC31" s="6"/>
      <c r="AD31" s="6"/>
    </row>
    <row r="32" ht="15.75" customHeight="1">
      <c r="A32" s="31"/>
      <c r="B32" s="21" t="s">
        <v>96</v>
      </c>
      <c r="C32" s="41" t="s">
        <v>97</v>
      </c>
      <c r="D32" s="24"/>
      <c r="E32" s="24"/>
      <c r="F32" s="24"/>
      <c r="G32" s="24"/>
      <c r="H32" s="24"/>
      <c r="I32" s="24">
        <v>1.0</v>
      </c>
      <c r="J32" s="24"/>
      <c r="K32" s="23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>
        <f t="shared" si="1"/>
        <v>1</v>
      </c>
      <c r="W32" s="6"/>
      <c r="X32" s="6"/>
      <c r="Y32" s="6"/>
      <c r="Z32" s="6"/>
      <c r="AA32" s="6"/>
      <c r="AB32" s="6"/>
      <c r="AC32" s="6"/>
      <c r="AD32" s="6"/>
    </row>
    <row r="33" ht="15.75" customHeight="1">
      <c r="A33" s="31"/>
      <c r="B33" s="21" t="s">
        <v>98</v>
      </c>
      <c r="C33" s="37" t="s">
        <v>99</v>
      </c>
      <c r="D33" s="24"/>
      <c r="E33" s="24"/>
      <c r="F33" s="24"/>
      <c r="G33" s="24"/>
      <c r="H33" s="24"/>
      <c r="I33" s="24"/>
      <c r="J33" s="2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>
        <f t="shared" si="1"/>
        <v>0</v>
      </c>
      <c r="W33" s="6"/>
      <c r="X33" s="6"/>
      <c r="Y33" s="6"/>
      <c r="Z33" s="6"/>
      <c r="AA33" s="6"/>
      <c r="AB33" s="6"/>
      <c r="AC33" s="6"/>
      <c r="AD33" s="6"/>
    </row>
    <row r="34" ht="15.75" customHeight="1">
      <c r="A34" s="31"/>
      <c r="B34" s="42" t="s">
        <v>100</v>
      </c>
      <c r="C34" s="37" t="s">
        <v>101</v>
      </c>
      <c r="D34" s="24"/>
      <c r="E34" s="24"/>
      <c r="F34" s="24"/>
      <c r="G34" s="24"/>
      <c r="H34" s="24"/>
      <c r="I34" s="24"/>
      <c r="J34" s="2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>
        <f t="shared" si="1"/>
        <v>0</v>
      </c>
      <c r="W34" s="6"/>
      <c r="X34" s="6"/>
      <c r="Y34" s="6"/>
      <c r="Z34" s="6"/>
      <c r="AA34" s="6"/>
      <c r="AB34" s="6"/>
      <c r="AC34" s="6"/>
      <c r="AD34" s="6"/>
    </row>
    <row r="35" ht="15.75" customHeight="1">
      <c r="A35" s="14"/>
      <c r="B35" s="21" t="s">
        <v>102</v>
      </c>
      <c r="C35" s="37" t="s">
        <v>103</v>
      </c>
      <c r="D35" s="24"/>
      <c r="E35" s="24"/>
      <c r="F35" s="24"/>
      <c r="G35" s="24"/>
      <c r="H35" s="24"/>
      <c r="I35" s="24"/>
      <c r="J35" s="24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>
        <f t="shared" si="1"/>
        <v>0</v>
      </c>
      <c r="W35" s="6"/>
      <c r="X35" s="6"/>
      <c r="Y35" s="6"/>
      <c r="Z35" s="6"/>
      <c r="AA35" s="6"/>
      <c r="AB35" s="6"/>
      <c r="AC35" s="6"/>
      <c r="AD35" s="6"/>
    </row>
    <row r="36" ht="15.75" customHeight="1">
      <c r="A36" s="43" t="s">
        <v>104</v>
      </c>
      <c r="B36" s="44" t="s">
        <v>105</v>
      </c>
      <c r="C36" s="45" t="s">
        <v>106</v>
      </c>
      <c r="D36" s="46"/>
      <c r="E36" s="46"/>
      <c r="F36" s="47"/>
      <c r="G36" s="46"/>
      <c r="H36" s="47"/>
      <c r="I36" s="47"/>
      <c r="J36" s="47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25">
        <f t="shared" si="1"/>
        <v>0</v>
      </c>
      <c r="W36" s="6"/>
      <c r="X36" s="6"/>
      <c r="Y36" s="6"/>
      <c r="Z36" s="6"/>
      <c r="AA36" s="6"/>
      <c r="AB36" s="6"/>
      <c r="AC36" s="6"/>
      <c r="AD36" s="6"/>
    </row>
    <row r="37" ht="15.75" customHeight="1">
      <c r="A37" s="31"/>
      <c r="B37" s="49" t="s">
        <v>107</v>
      </c>
      <c r="C37" s="45" t="s">
        <v>108</v>
      </c>
      <c r="D37" s="47"/>
      <c r="E37" s="46"/>
      <c r="F37" s="47"/>
      <c r="G37" s="47"/>
      <c r="H37" s="47"/>
      <c r="I37" s="47"/>
      <c r="J37" s="47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25">
        <f t="shared" si="1"/>
        <v>0</v>
      </c>
      <c r="W37" s="6"/>
      <c r="X37" s="6"/>
      <c r="Y37" s="6"/>
      <c r="Z37" s="6"/>
      <c r="AA37" s="6"/>
      <c r="AB37" s="6"/>
      <c r="AC37" s="6"/>
      <c r="AD37" s="6"/>
    </row>
    <row r="38" ht="15.75" customHeight="1">
      <c r="A38" s="31"/>
      <c r="B38" s="44" t="s">
        <v>109</v>
      </c>
      <c r="C38" s="45" t="s">
        <v>110</v>
      </c>
      <c r="D38" s="47">
        <v>1.0</v>
      </c>
      <c r="E38" s="46"/>
      <c r="F38" s="47"/>
      <c r="G38" s="47">
        <v>1.0</v>
      </c>
      <c r="H38" s="47"/>
      <c r="I38" s="47">
        <v>2.0</v>
      </c>
      <c r="J38" s="47">
        <v>1.0</v>
      </c>
      <c r="K38" s="47">
        <v>1.0</v>
      </c>
      <c r="L38" s="47">
        <v>1.0</v>
      </c>
      <c r="M38" s="47">
        <v>4.0</v>
      </c>
      <c r="N38" s="47">
        <v>2.0</v>
      </c>
      <c r="O38" s="47">
        <v>3.0</v>
      </c>
      <c r="P38" s="47">
        <v>1.0</v>
      </c>
      <c r="Q38" s="47">
        <v>2.0</v>
      </c>
      <c r="R38" s="47">
        <v>1.0</v>
      </c>
      <c r="S38" s="47">
        <v>2.0</v>
      </c>
      <c r="T38" s="48"/>
      <c r="U38" s="48"/>
      <c r="V38" s="25">
        <f t="shared" si="1"/>
        <v>22</v>
      </c>
      <c r="W38" s="6"/>
      <c r="X38" s="6"/>
      <c r="Y38" s="6"/>
      <c r="Z38" s="6"/>
      <c r="AA38" s="6"/>
      <c r="AB38" s="6"/>
      <c r="AC38" s="6"/>
      <c r="AD38" s="6"/>
    </row>
    <row r="39" ht="15.75" customHeight="1">
      <c r="A39" s="31"/>
      <c r="B39" s="44" t="s">
        <v>111</v>
      </c>
      <c r="C39" s="45" t="s">
        <v>112</v>
      </c>
      <c r="D39" s="47"/>
      <c r="E39" s="47">
        <v>1.0</v>
      </c>
      <c r="F39" s="47"/>
      <c r="G39" s="47"/>
      <c r="H39" s="47"/>
      <c r="I39" s="47"/>
      <c r="J39" s="47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25">
        <f t="shared" si="1"/>
        <v>1</v>
      </c>
      <c r="W39" s="6"/>
      <c r="X39" s="6"/>
      <c r="Y39" s="6"/>
      <c r="Z39" s="6"/>
      <c r="AA39" s="6"/>
      <c r="AB39" s="6"/>
      <c r="AC39" s="6"/>
      <c r="AD39" s="6"/>
    </row>
    <row r="40" ht="15.75" customHeight="1">
      <c r="A40" s="31"/>
      <c r="B40" s="44" t="s">
        <v>113</v>
      </c>
      <c r="C40" s="45" t="s">
        <v>114</v>
      </c>
      <c r="D40" s="47">
        <v>2.0</v>
      </c>
      <c r="E40" s="47"/>
      <c r="F40" s="47"/>
      <c r="G40" s="47"/>
      <c r="H40" s="47"/>
      <c r="I40" s="47"/>
      <c r="J40" s="47">
        <v>2.0</v>
      </c>
      <c r="K40" s="47">
        <v>1.0</v>
      </c>
      <c r="L40" s="47">
        <v>1.0</v>
      </c>
      <c r="M40" s="48"/>
      <c r="N40" s="48"/>
      <c r="O40" s="48"/>
      <c r="P40" s="47"/>
      <c r="Q40" s="48"/>
      <c r="R40" s="48"/>
      <c r="S40" s="48"/>
      <c r="T40" s="48"/>
      <c r="U40" s="48"/>
      <c r="V40" s="25">
        <f t="shared" si="1"/>
        <v>6</v>
      </c>
      <c r="W40" s="6"/>
      <c r="X40" s="6"/>
      <c r="Y40" s="6"/>
      <c r="Z40" s="6"/>
      <c r="AA40" s="6"/>
      <c r="AB40" s="6"/>
      <c r="AC40" s="6"/>
      <c r="AD40" s="6"/>
    </row>
    <row r="41" ht="15.75" customHeight="1">
      <c r="A41" s="31"/>
      <c r="B41" s="44" t="s">
        <v>115</v>
      </c>
      <c r="C41" s="45" t="s">
        <v>116</v>
      </c>
      <c r="D41" s="47"/>
      <c r="E41" s="47"/>
      <c r="F41" s="47"/>
      <c r="G41" s="47"/>
      <c r="H41" s="47"/>
      <c r="I41" s="47"/>
      <c r="J41" s="47"/>
      <c r="K41" s="48"/>
      <c r="L41" s="48"/>
      <c r="M41" s="48"/>
      <c r="N41" s="48"/>
      <c r="O41" s="48"/>
      <c r="P41" s="48"/>
      <c r="Q41" s="47">
        <v>1.0</v>
      </c>
      <c r="R41" s="48"/>
      <c r="S41" s="48"/>
      <c r="T41" s="48"/>
      <c r="U41" s="48"/>
      <c r="V41" s="25">
        <f t="shared" si="1"/>
        <v>1</v>
      </c>
      <c r="W41" s="6"/>
      <c r="X41" s="6"/>
      <c r="Y41" s="6"/>
      <c r="Z41" s="6"/>
      <c r="AA41" s="6"/>
      <c r="AB41" s="6"/>
      <c r="AC41" s="6"/>
      <c r="AD41" s="6"/>
    </row>
    <row r="42" ht="15.75" customHeight="1">
      <c r="A42" s="31"/>
      <c r="B42" s="44" t="s">
        <v>117</v>
      </c>
      <c r="C42" s="45" t="s">
        <v>118</v>
      </c>
      <c r="D42" s="47">
        <v>1.0</v>
      </c>
      <c r="E42" s="47">
        <v>2.0</v>
      </c>
      <c r="F42" s="47">
        <v>1.0</v>
      </c>
      <c r="G42" s="47"/>
      <c r="H42" s="47"/>
      <c r="I42" s="47">
        <v>3.0</v>
      </c>
      <c r="J42" s="47">
        <v>7.0</v>
      </c>
      <c r="K42" s="47">
        <v>6.0</v>
      </c>
      <c r="L42" s="48"/>
      <c r="M42" s="47">
        <v>5.0</v>
      </c>
      <c r="N42" s="47">
        <v>4.0</v>
      </c>
      <c r="O42" s="47">
        <v>1.0</v>
      </c>
      <c r="P42" s="47">
        <v>1.0</v>
      </c>
      <c r="Q42" s="48"/>
      <c r="R42" s="48"/>
      <c r="S42" s="48"/>
      <c r="T42" s="48"/>
      <c r="U42" s="48"/>
      <c r="V42" s="25">
        <f t="shared" si="1"/>
        <v>31</v>
      </c>
      <c r="W42" s="6"/>
      <c r="X42" s="6"/>
      <c r="Y42" s="6"/>
      <c r="Z42" s="6"/>
      <c r="AA42" s="6"/>
      <c r="AB42" s="6"/>
      <c r="AC42" s="6"/>
      <c r="AD42" s="6"/>
    </row>
    <row r="43" ht="15.75" customHeight="1">
      <c r="A43" s="31"/>
      <c r="B43" s="44" t="s">
        <v>119</v>
      </c>
      <c r="C43" s="45" t="s">
        <v>120</v>
      </c>
      <c r="D43" s="47"/>
      <c r="E43" s="47"/>
      <c r="F43" s="47"/>
      <c r="G43" s="47"/>
      <c r="H43" s="47"/>
      <c r="I43" s="47">
        <v>1.0</v>
      </c>
      <c r="J43" s="47">
        <v>1.0</v>
      </c>
      <c r="K43" s="47">
        <v>1.0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25">
        <f t="shared" si="1"/>
        <v>3</v>
      </c>
      <c r="W43" s="6"/>
      <c r="X43" s="6"/>
      <c r="Y43" s="6"/>
      <c r="Z43" s="6"/>
      <c r="AA43" s="6"/>
      <c r="AB43" s="6"/>
      <c r="AC43" s="6"/>
      <c r="AD43" s="6"/>
    </row>
    <row r="44" ht="15.75" customHeight="1">
      <c r="A44" s="31"/>
      <c r="B44" s="44" t="s">
        <v>121</v>
      </c>
      <c r="C44" s="45" t="s">
        <v>122</v>
      </c>
      <c r="D44" s="47"/>
      <c r="E44" s="47"/>
      <c r="F44" s="47"/>
      <c r="G44" s="47"/>
      <c r="H44" s="47"/>
      <c r="I44" s="47"/>
      <c r="J44" s="47"/>
      <c r="K44" s="47">
        <v>1.0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25">
        <f t="shared" si="1"/>
        <v>1</v>
      </c>
      <c r="W44" s="6"/>
      <c r="X44" s="6"/>
      <c r="Y44" s="6"/>
      <c r="Z44" s="6"/>
      <c r="AA44" s="6"/>
      <c r="AB44" s="6"/>
      <c r="AC44" s="6"/>
      <c r="AD44" s="6"/>
    </row>
    <row r="45" ht="15.75" customHeight="1">
      <c r="A45" s="31"/>
      <c r="B45" s="44" t="s">
        <v>123</v>
      </c>
      <c r="C45" s="45" t="s">
        <v>124</v>
      </c>
      <c r="D45" s="47"/>
      <c r="E45" s="47"/>
      <c r="F45" s="47"/>
      <c r="G45" s="47"/>
      <c r="H45" s="47"/>
      <c r="I45" s="47"/>
      <c r="J45" s="47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25">
        <f t="shared" si="1"/>
        <v>0</v>
      </c>
      <c r="W45" s="6"/>
      <c r="X45" s="6"/>
      <c r="Y45" s="6"/>
      <c r="Z45" s="6"/>
      <c r="AA45" s="6"/>
      <c r="AB45" s="6"/>
      <c r="AC45" s="6"/>
      <c r="AD45" s="6"/>
    </row>
    <row r="46" ht="15.75" customHeight="1">
      <c r="A46" s="31"/>
      <c r="B46" s="44" t="s">
        <v>125</v>
      </c>
      <c r="C46" s="45" t="s">
        <v>126</v>
      </c>
      <c r="D46" s="47"/>
      <c r="E46" s="47"/>
      <c r="F46" s="47"/>
      <c r="G46" s="47"/>
      <c r="H46" s="47"/>
      <c r="I46" s="47"/>
      <c r="J46" s="47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25">
        <f t="shared" si="1"/>
        <v>0</v>
      </c>
      <c r="W46" s="6"/>
      <c r="X46" s="6"/>
      <c r="Y46" s="6"/>
      <c r="Z46" s="6"/>
      <c r="AA46" s="6"/>
      <c r="AB46" s="6"/>
      <c r="AC46" s="6"/>
      <c r="AD46" s="6"/>
    </row>
    <row r="47" ht="15.75" customHeight="1">
      <c r="A47" s="31"/>
      <c r="B47" s="44" t="s">
        <v>127</v>
      </c>
      <c r="C47" s="45" t="s">
        <v>128</v>
      </c>
      <c r="D47" s="47"/>
      <c r="E47" s="47"/>
      <c r="F47" s="47"/>
      <c r="G47" s="47"/>
      <c r="H47" s="47"/>
      <c r="I47" s="47"/>
      <c r="J47" s="47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25">
        <f t="shared" si="1"/>
        <v>0</v>
      </c>
      <c r="W47" s="6"/>
      <c r="X47" s="6"/>
      <c r="Y47" s="6"/>
      <c r="Z47" s="6"/>
      <c r="AA47" s="6"/>
      <c r="AB47" s="6"/>
      <c r="AC47" s="6"/>
      <c r="AD47" s="6"/>
    </row>
    <row r="48" ht="15.75" customHeight="1">
      <c r="A48" s="31"/>
      <c r="B48" s="44" t="s">
        <v>129</v>
      </c>
      <c r="C48" s="45" t="s">
        <v>130</v>
      </c>
      <c r="D48" s="47"/>
      <c r="E48" s="47"/>
      <c r="F48" s="47"/>
      <c r="G48" s="47"/>
      <c r="H48" s="47"/>
      <c r="I48" s="47"/>
      <c r="J48" s="47"/>
      <c r="K48" s="48"/>
      <c r="L48" s="48"/>
      <c r="M48" s="48"/>
      <c r="N48" s="48"/>
      <c r="O48" s="48"/>
      <c r="P48" s="48"/>
      <c r="Q48" s="48"/>
      <c r="R48" s="47">
        <v>2.0</v>
      </c>
      <c r="S48" s="48"/>
      <c r="T48" s="48"/>
      <c r="U48" s="48"/>
      <c r="V48" s="25">
        <f t="shared" si="1"/>
        <v>2</v>
      </c>
      <c r="W48" s="6"/>
      <c r="X48" s="6"/>
      <c r="Y48" s="6"/>
      <c r="Z48" s="6"/>
      <c r="AA48" s="6"/>
      <c r="AB48" s="6"/>
      <c r="AC48" s="6"/>
      <c r="AD48" s="6"/>
    </row>
    <row r="49" ht="15.75" customHeight="1">
      <c r="A49" s="31"/>
      <c r="B49" s="44" t="s">
        <v>131</v>
      </c>
      <c r="C49" s="45" t="s">
        <v>132</v>
      </c>
      <c r="D49" s="47"/>
      <c r="E49" s="47"/>
      <c r="F49" s="47"/>
      <c r="G49" s="47"/>
      <c r="H49" s="47"/>
      <c r="I49" s="47"/>
      <c r="J49" s="47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25">
        <f t="shared" si="1"/>
        <v>0</v>
      </c>
      <c r="W49" s="6"/>
      <c r="X49" s="6"/>
      <c r="Y49" s="6"/>
      <c r="Z49" s="6"/>
      <c r="AA49" s="6"/>
      <c r="AB49" s="6"/>
      <c r="AC49" s="6"/>
      <c r="AD49" s="6"/>
    </row>
    <row r="50" ht="15.75" customHeight="1">
      <c r="A50" s="14"/>
      <c r="B50" s="44" t="s">
        <v>133</v>
      </c>
      <c r="C50" s="50" t="s">
        <v>134</v>
      </c>
      <c r="D50" s="47"/>
      <c r="E50" s="47"/>
      <c r="F50" s="47"/>
      <c r="G50" s="47"/>
      <c r="H50" s="47"/>
      <c r="I50" s="47"/>
      <c r="J50" s="47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25">
        <f t="shared" si="1"/>
        <v>0</v>
      </c>
      <c r="W50" s="6"/>
      <c r="X50" s="6"/>
      <c r="Y50" s="6"/>
      <c r="Z50" s="6"/>
      <c r="AA50" s="6"/>
      <c r="AB50" s="6"/>
      <c r="AC50" s="6"/>
      <c r="AD50" s="6"/>
    </row>
    <row r="51" ht="15.75" customHeight="1">
      <c r="A51" s="52"/>
      <c r="B51" s="52" t="s">
        <v>136</v>
      </c>
      <c r="C51" s="53" t="s">
        <v>137</v>
      </c>
      <c r="D51" s="53"/>
      <c r="E51" s="53"/>
      <c r="F51" s="53"/>
      <c r="G51" s="53"/>
      <c r="H51" s="53"/>
      <c r="I51" s="53"/>
      <c r="J51" s="53"/>
      <c r="K51" s="54"/>
      <c r="L51" s="54"/>
      <c r="M51" s="54"/>
      <c r="N51" s="53"/>
      <c r="O51" s="53"/>
      <c r="P51" s="53"/>
      <c r="Q51" s="53"/>
      <c r="R51" s="54"/>
      <c r="S51" s="53">
        <v>2.0</v>
      </c>
      <c r="T51" s="54"/>
      <c r="U51" s="25"/>
      <c r="V51" s="25">
        <f t="shared" si="1"/>
        <v>2</v>
      </c>
      <c r="W51" s="6"/>
      <c r="X51" s="6"/>
      <c r="Y51" s="6"/>
      <c r="Z51" s="6"/>
      <c r="AA51" s="6"/>
      <c r="AB51" s="6"/>
      <c r="AC51" s="6"/>
    </row>
    <row r="52" ht="15.75" customHeight="1">
      <c r="A52" s="51" t="s">
        <v>135</v>
      </c>
      <c r="B52" s="52" t="s">
        <v>138</v>
      </c>
      <c r="C52" s="55" t="s">
        <v>139</v>
      </c>
      <c r="D52" s="53"/>
      <c r="E52" s="53">
        <v>1.0</v>
      </c>
      <c r="F52" s="53"/>
      <c r="G52" s="53"/>
      <c r="H52" s="53"/>
      <c r="I52" s="53"/>
      <c r="J52" s="53">
        <v>1.0</v>
      </c>
      <c r="K52" s="53">
        <v>1.0</v>
      </c>
      <c r="L52" s="54"/>
      <c r="M52" s="54"/>
      <c r="N52" s="54"/>
      <c r="O52" s="53">
        <v>2.0</v>
      </c>
      <c r="P52" s="54"/>
      <c r="Q52" s="53">
        <v>5.0</v>
      </c>
      <c r="R52" s="53">
        <v>1.0</v>
      </c>
      <c r="S52" s="54"/>
      <c r="T52" s="54"/>
      <c r="U52" s="54"/>
      <c r="V52" s="25">
        <f t="shared" si="1"/>
        <v>11</v>
      </c>
      <c r="W52" s="6"/>
      <c r="X52" s="6"/>
      <c r="Y52" s="6"/>
      <c r="Z52" s="6"/>
      <c r="AA52" s="6"/>
      <c r="AB52" s="6"/>
      <c r="AC52" s="6"/>
      <c r="AD52" s="6"/>
    </row>
    <row r="53" ht="15.75" customHeight="1">
      <c r="A53" s="31"/>
      <c r="B53" s="52" t="s">
        <v>140</v>
      </c>
      <c r="C53" s="55" t="s">
        <v>141</v>
      </c>
      <c r="D53" s="53"/>
      <c r="E53" s="53">
        <v>1.0</v>
      </c>
      <c r="F53" s="53">
        <v>5.0</v>
      </c>
      <c r="G53" s="53">
        <v>2.0</v>
      </c>
      <c r="H53" s="53">
        <v>4.0</v>
      </c>
      <c r="I53" s="53">
        <v>3.0</v>
      </c>
      <c r="J53" s="56"/>
      <c r="K53" s="53">
        <v>1.0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25">
        <f t="shared" si="1"/>
        <v>16</v>
      </c>
      <c r="W53" s="6"/>
      <c r="X53" s="6"/>
      <c r="Y53" s="6"/>
      <c r="Z53" s="6"/>
      <c r="AA53" s="6"/>
      <c r="AB53" s="6"/>
      <c r="AC53" s="6"/>
      <c r="AD53" s="6"/>
    </row>
    <row r="54" ht="15.75" customHeight="1">
      <c r="A54" s="31"/>
      <c r="B54" s="52" t="s">
        <v>142</v>
      </c>
      <c r="C54" s="55" t="s">
        <v>143</v>
      </c>
      <c r="D54" s="53"/>
      <c r="E54" s="53"/>
      <c r="F54" s="53">
        <v>1.0</v>
      </c>
      <c r="G54" s="53">
        <v>2.0</v>
      </c>
      <c r="H54" s="53">
        <v>4.0</v>
      </c>
      <c r="I54" s="53">
        <v>1.0</v>
      </c>
      <c r="J54" s="53">
        <v>1.0</v>
      </c>
      <c r="K54" s="54"/>
      <c r="L54" s="53">
        <v>1.0</v>
      </c>
      <c r="M54" s="54"/>
      <c r="N54" s="54"/>
      <c r="O54" s="54"/>
      <c r="P54" s="54"/>
      <c r="Q54" s="54"/>
      <c r="R54" s="54"/>
      <c r="S54" s="54"/>
      <c r="T54" s="54"/>
      <c r="U54" s="54"/>
      <c r="V54" s="25">
        <f t="shared" si="1"/>
        <v>10</v>
      </c>
      <c r="W54" s="6"/>
      <c r="X54" s="6"/>
      <c r="Y54" s="6"/>
      <c r="Z54" s="6"/>
      <c r="AA54" s="6"/>
      <c r="AB54" s="6"/>
      <c r="AC54" s="6"/>
      <c r="AD54" s="6"/>
    </row>
    <row r="55" ht="15.75" customHeight="1">
      <c r="A55" s="31"/>
      <c r="B55" s="52" t="s">
        <v>144</v>
      </c>
      <c r="C55" s="57" t="s">
        <v>145</v>
      </c>
      <c r="D55" s="53"/>
      <c r="E55" s="53">
        <v>1.0</v>
      </c>
      <c r="F55" s="53">
        <v>4.0</v>
      </c>
      <c r="G55" s="53">
        <v>5.0</v>
      </c>
      <c r="H55" s="53">
        <v>4.0</v>
      </c>
      <c r="I55" s="56"/>
      <c r="J55" s="53">
        <v>1.0</v>
      </c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25">
        <f t="shared" si="1"/>
        <v>15</v>
      </c>
      <c r="W55" s="6"/>
      <c r="X55" s="6"/>
      <c r="Y55" s="6"/>
      <c r="Z55" s="6"/>
      <c r="AA55" s="6"/>
      <c r="AB55" s="6"/>
      <c r="AC55" s="6"/>
      <c r="AD55" s="6"/>
    </row>
    <row r="56" ht="15.75" customHeight="1">
      <c r="A56" s="31"/>
      <c r="B56" s="52" t="s">
        <v>146</v>
      </c>
      <c r="C56" s="57" t="s">
        <v>147</v>
      </c>
      <c r="D56" s="53"/>
      <c r="E56" s="53"/>
      <c r="F56" s="53"/>
      <c r="G56" s="53"/>
      <c r="H56" s="53"/>
      <c r="I56" s="53"/>
      <c r="J56" s="53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25">
        <f t="shared" si="1"/>
        <v>0</v>
      </c>
      <c r="W56" s="6"/>
      <c r="X56" s="6"/>
      <c r="Y56" s="6"/>
      <c r="Z56" s="6"/>
      <c r="AA56" s="6"/>
      <c r="AB56" s="6"/>
      <c r="AC56" s="6"/>
      <c r="AD56" s="6"/>
    </row>
    <row r="57" ht="15.75" customHeight="1">
      <c r="A57" s="31"/>
      <c r="B57" s="52" t="s">
        <v>148</v>
      </c>
      <c r="C57" s="55" t="s">
        <v>149</v>
      </c>
      <c r="D57" s="53"/>
      <c r="E57" s="53"/>
      <c r="F57" s="53"/>
      <c r="G57" s="53"/>
      <c r="H57" s="53"/>
      <c r="I57" s="53"/>
      <c r="J57" s="53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25">
        <f t="shared" si="1"/>
        <v>0</v>
      </c>
      <c r="W57" s="6"/>
      <c r="X57" s="6"/>
      <c r="Y57" s="6"/>
      <c r="Z57" s="6"/>
      <c r="AA57" s="6"/>
      <c r="AB57" s="6"/>
      <c r="AC57" s="6"/>
      <c r="AD57" s="6"/>
    </row>
    <row r="58" ht="15.75" customHeight="1">
      <c r="A58" s="31"/>
      <c r="B58" s="52" t="s">
        <v>150</v>
      </c>
      <c r="C58" s="55" t="s">
        <v>151</v>
      </c>
      <c r="D58" s="53"/>
      <c r="E58" s="53"/>
      <c r="F58" s="53"/>
      <c r="G58" s="53"/>
      <c r="H58" s="53"/>
      <c r="I58" s="53"/>
      <c r="J58" s="53"/>
      <c r="K58" s="54"/>
      <c r="L58" s="54"/>
      <c r="M58" s="54"/>
      <c r="N58" s="54"/>
      <c r="O58" s="53">
        <v>1.0</v>
      </c>
      <c r="P58" s="54"/>
      <c r="Q58" s="54"/>
      <c r="R58" s="54"/>
      <c r="S58" s="54"/>
      <c r="T58" s="54"/>
      <c r="U58" s="54"/>
      <c r="V58" s="25">
        <f t="shared" si="1"/>
        <v>1</v>
      </c>
      <c r="W58" s="6"/>
      <c r="X58" s="6"/>
      <c r="Y58" s="6"/>
      <c r="Z58" s="6"/>
      <c r="AA58" s="6"/>
      <c r="AB58" s="6"/>
      <c r="AC58" s="6"/>
      <c r="AD58" s="6"/>
    </row>
    <row r="59" ht="15.75" customHeight="1">
      <c r="A59" s="14"/>
      <c r="B59" s="52" t="s">
        <v>152</v>
      </c>
      <c r="C59" s="55" t="s">
        <v>153</v>
      </c>
      <c r="D59" s="53">
        <v>1.0</v>
      </c>
      <c r="E59" s="53">
        <v>4.0</v>
      </c>
      <c r="F59" s="53">
        <v>2.0</v>
      </c>
      <c r="G59" s="53">
        <v>4.0</v>
      </c>
      <c r="H59" s="53"/>
      <c r="I59" s="53"/>
      <c r="J59" s="53"/>
      <c r="K59" s="54"/>
      <c r="L59" s="54"/>
      <c r="M59" s="54"/>
      <c r="N59" s="53"/>
      <c r="O59" s="53">
        <v>1.0</v>
      </c>
      <c r="P59" s="54"/>
      <c r="Q59" s="54"/>
      <c r="R59" s="53">
        <v>1.0</v>
      </c>
      <c r="S59" s="54"/>
      <c r="T59" s="54"/>
      <c r="U59" s="54"/>
      <c r="V59" s="25">
        <f t="shared" si="1"/>
        <v>13</v>
      </c>
      <c r="W59" s="6"/>
      <c r="X59" s="6"/>
      <c r="Y59" s="6"/>
      <c r="Z59" s="6"/>
      <c r="AA59" s="6"/>
      <c r="AB59" s="6"/>
      <c r="AC59" s="6"/>
      <c r="AD59" s="6"/>
    </row>
    <row r="60" ht="15.75" customHeight="1">
      <c r="A60" s="58" t="s">
        <v>154</v>
      </c>
      <c r="B60" s="59"/>
      <c r="C60" s="60"/>
      <c r="D60" s="25">
        <f t="shared" ref="D60:V60" si="2">SUM(D4:D59)</f>
        <v>21</v>
      </c>
      <c r="E60" s="25">
        <f t="shared" si="2"/>
        <v>19</v>
      </c>
      <c r="F60" s="25">
        <f t="shared" si="2"/>
        <v>27</v>
      </c>
      <c r="G60" s="25">
        <f t="shared" si="2"/>
        <v>52</v>
      </c>
      <c r="H60" s="25">
        <f t="shared" si="2"/>
        <v>35</v>
      </c>
      <c r="I60" s="25">
        <f t="shared" si="2"/>
        <v>41</v>
      </c>
      <c r="J60" s="25">
        <f t="shared" si="2"/>
        <v>56</v>
      </c>
      <c r="K60" s="25">
        <f t="shared" si="2"/>
        <v>40</v>
      </c>
      <c r="L60" s="25">
        <f t="shared" si="2"/>
        <v>16</v>
      </c>
      <c r="M60" s="25">
        <f t="shared" si="2"/>
        <v>16</v>
      </c>
      <c r="N60" s="25">
        <f t="shared" si="2"/>
        <v>16</v>
      </c>
      <c r="O60" s="25">
        <f t="shared" si="2"/>
        <v>15</v>
      </c>
      <c r="P60" s="25">
        <f t="shared" si="2"/>
        <v>3</v>
      </c>
      <c r="Q60" s="25">
        <f t="shared" si="2"/>
        <v>10</v>
      </c>
      <c r="R60" s="25">
        <f t="shared" si="2"/>
        <v>9</v>
      </c>
      <c r="S60" s="25">
        <f t="shared" si="2"/>
        <v>8</v>
      </c>
      <c r="T60" s="25">
        <f t="shared" si="2"/>
        <v>0</v>
      </c>
      <c r="U60" s="25">
        <f t="shared" si="2"/>
        <v>0</v>
      </c>
      <c r="V60" s="25">
        <f t="shared" si="2"/>
        <v>384</v>
      </c>
      <c r="W60" s="6"/>
      <c r="X60" s="6"/>
      <c r="Y60" s="6"/>
      <c r="Z60" s="6"/>
      <c r="AA60" s="6"/>
      <c r="AB60" s="6"/>
      <c r="AC60" s="6"/>
      <c r="AD60" s="6"/>
    </row>
    <row r="61" ht="15.75" customHeight="1">
      <c r="A61" s="61"/>
      <c r="B61" s="62"/>
      <c r="C61" s="15"/>
      <c r="D61" s="25">
        <f t="shared" ref="D61:U61" si="3">COUNTA(D4:D59)</f>
        <v>12</v>
      </c>
      <c r="E61" s="25">
        <f t="shared" si="3"/>
        <v>10</v>
      </c>
      <c r="F61" s="25">
        <f t="shared" si="3"/>
        <v>12</v>
      </c>
      <c r="G61" s="25">
        <f t="shared" si="3"/>
        <v>14</v>
      </c>
      <c r="H61" s="25">
        <f t="shared" si="3"/>
        <v>9</v>
      </c>
      <c r="I61" s="25">
        <f t="shared" si="3"/>
        <v>15</v>
      </c>
      <c r="J61" s="25">
        <f t="shared" si="3"/>
        <v>16</v>
      </c>
      <c r="K61" s="25">
        <f t="shared" si="3"/>
        <v>16</v>
      </c>
      <c r="L61" s="25">
        <f t="shared" si="3"/>
        <v>10</v>
      </c>
      <c r="M61" s="25">
        <f t="shared" si="3"/>
        <v>7</v>
      </c>
      <c r="N61" s="25">
        <f t="shared" si="3"/>
        <v>7</v>
      </c>
      <c r="O61" s="25">
        <f t="shared" si="3"/>
        <v>9</v>
      </c>
      <c r="P61" s="25">
        <f t="shared" si="3"/>
        <v>3</v>
      </c>
      <c r="Q61" s="25">
        <f t="shared" si="3"/>
        <v>5</v>
      </c>
      <c r="R61" s="25">
        <f t="shared" si="3"/>
        <v>8</v>
      </c>
      <c r="S61" s="25">
        <f t="shared" si="3"/>
        <v>5</v>
      </c>
      <c r="T61" s="25">
        <f t="shared" si="3"/>
        <v>0</v>
      </c>
      <c r="U61" s="25">
        <f t="shared" si="3"/>
        <v>0</v>
      </c>
      <c r="V61" s="25"/>
      <c r="W61" s="6"/>
      <c r="X61" s="6"/>
      <c r="Y61" s="6"/>
      <c r="Z61" s="6"/>
      <c r="AA61" s="6"/>
      <c r="AB61" s="6"/>
      <c r="AC61" s="6"/>
      <c r="AD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ht="15.7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ht="15.75" customHeight="1">
      <c r="A64" s="65"/>
      <c r="D64" s="66"/>
      <c r="E64" s="5"/>
      <c r="G64" s="67"/>
      <c r="H64" s="67"/>
      <c r="I64" s="67"/>
      <c r="N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ht="15.75" customHeight="1">
      <c r="A65" s="65"/>
      <c r="D65" s="10" t="s">
        <v>157</v>
      </c>
      <c r="E65" s="10" t="s">
        <v>158</v>
      </c>
      <c r="G65" s="67" t="s">
        <v>159</v>
      </c>
      <c r="H65" s="67" t="s">
        <v>160</v>
      </c>
      <c r="I65" s="67"/>
      <c r="N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ht="15.75" customHeight="1">
      <c r="A66" s="65"/>
      <c r="D66" s="23" t="str">
        <f>SUM(#REF!)</f>
        <v>#REF!</v>
      </c>
      <c r="E66" s="23"/>
      <c r="G66" s="13"/>
      <c r="H66" s="13"/>
      <c r="I66" s="13"/>
      <c r="N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ht="15.75" customHeight="1">
      <c r="A67" s="65"/>
      <c r="D67" s="23">
        <f>SUM(D60:G60)</f>
        <v>119</v>
      </c>
      <c r="E67" s="23"/>
      <c r="G67" s="13">
        <f>SUM(D60:G60)</f>
        <v>119</v>
      </c>
      <c r="H67" s="13">
        <v>18.0</v>
      </c>
      <c r="I67" s="13"/>
      <c r="N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ht="15.75" customHeight="1">
      <c r="A68" s="68"/>
      <c r="D68" s="23">
        <f>SUM(H60:K60)</f>
        <v>172</v>
      </c>
      <c r="E68" s="23"/>
      <c r="G68" s="13">
        <f>SUM(H60:K60)</f>
        <v>172</v>
      </c>
      <c r="H68" s="13">
        <v>21.0</v>
      </c>
      <c r="I68" s="13"/>
      <c r="N68" s="6"/>
      <c r="V68" s="6"/>
      <c r="W68" s="6"/>
      <c r="X68" s="6"/>
      <c r="Y68" s="6"/>
      <c r="Z68" s="6"/>
      <c r="AA68" s="6"/>
      <c r="AB68" s="6"/>
      <c r="AC68" s="6"/>
      <c r="AD68" s="6"/>
    </row>
    <row r="69" ht="15.75" customHeight="1">
      <c r="A69" s="65"/>
      <c r="D69" s="23">
        <f>SUM(S60:U60)</f>
        <v>8</v>
      </c>
      <c r="E69" s="23"/>
      <c r="G69" s="13">
        <f>SUM(L60:O60)</f>
        <v>63</v>
      </c>
      <c r="H69" s="13">
        <v>12.0</v>
      </c>
      <c r="I69" s="13"/>
      <c r="N69" s="6"/>
      <c r="V69" s="6"/>
      <c r="W69" s="6"/>
      <c r="X69" s="6"/>
      <c r="Y69" s="6"/>
      <c r="Z69" s="6"/>
      <c r="AA69" s="6"/>
      <c r="AB69" s="6"/>
      <c r="AC69" s="6"/>
      <c r="AD69" s="6"/>
    </row>
    <row r="70" ht="15.75" customHeight="1">
      <c r="A70" s="65"/>
      <c r="D70" s="69">
        <f>SUM(R60:T60)</f>
        <v>17</v>
      </c>
      <c r="E70" s="23"/>
      <c r="G70" s="13">
        <f>SUM(P60:S60)</f>
        <v>30</v>
      </c>
      <c r="H70" s="13">
        <v>12.0</v>
      </c>
      <c r="I70" s="13"/>
      <c r="N70" s="6"/>
      <c r="V70" s="6"/>
      <c r="W70" s="6"/>
      <c r="X70" s="6"/>
      <c r="Y70" s="6"/>
      <c r="Z70" s="6"/>
      <c r="AA70" s="6"/>
      <c r="AB70" s="6"/>
      <c r="AC70" s="6"/>
      <c r="AD70" s="6"/>
    </row>
    <row r="71" ht="15.75" customHeight="1">
      <c r="A71" s="65"/>
      <c r="B71" s="63"/>
      <c r="C71" s="63"/>
      <c r="D71" s="63"/>
      <c r="E71" s="63"/>
      <c r="G71">
        <f>SUM(G67:G70)</f>
        <v>384</v>
      </c>
      <c r="N71" s="6"/>
      <c r="O71" s="6"/>
      <c r="P71" s="6"/>
      <c r="Q71" s="6"/>
      <c r="R71" s="6"/>
      <c r="S71" s="6"/>
      <c r="T71" s="6"/>
      <c r="V71" s="6"/>
      <c r="W71" s="6"/>
      <c r="X71" s="6"/>
      <c r="Y71" s="6"/>
      <c r="Z71" s="6"/>
      <c r="AA71" s="6"/>
      <c r="AB71" s="6"/>
      <c r="AC71" s="6"/>
      <c r="AD71" s="6"/>
    </row>
    <row r="72" ht="15.75" customHeight="1">
      <c r="A72" s="65"/>
      <c r="B72" s="63"/>
      <c r="C72" s="63"/>
      <c r="D72" s="63"/>
      <c r="E72" s="63"/>
      <c r="N72" s="6"/>
      <c r="O72" s="6"/>
      <c r="P72" s="6"/>
      <c r="Q72" s="6"/>
      <c r="R72" s="6"/>
      <c r="S72" s="6"/>
      <c r="T72" s="6"/>
      <c r="V72" s="6"/>
      <c r="W72" s="6"/>
      <c r="X72" s="6"/>
      <c r="Y72" s="6"/>
      <c r="Z72" s="6"/>
      <c r="AA72" s="6"/>
      <c r="AB72" s="6"/>
      <c r="AC72" s="6"/>
      <c r="AD72" s="6"/>
    </row>
    <row r="73" ht="15.75" customHeight="1">
      <c r="A73" s="65"/>
      <c r="B73" s="63"/>
      <c r="C73" s="63"/>
      <c r="D73" s="63"/>
      <c r="E73" s="63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ht="15.75" customHeight="1">
      <c r="A74" s="65"/>
      <c r="B74" s="63"/>
      <c r="C74" s="63"/>
      <c r="D74" s="63"/>
      <c r="E74" s="63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ht="15.75" customHeight="1">
      <c r="A75" s="65"/>
      <c r="B75" s="63"/>
      <c r="C75" s="63"/>
      <c r="D75" s="63"/>
      <c r="E75" s="63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ht="15.75" customHeight="1">
      <c r="A76" s="65"/>
      <c r="B76" s="63"/>
      <c r="C76" s="63"/>
      <c r="D76" s="63"/>
      <c r="E76" s="63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ht="15.75" customHeight="1">
      <c r="A77" s="65"/>
      <c r="B77" s="63"/>
      <c r="C77" s="63"/>
      <c r="D77" s="63"/>
      <c r="E77" s="63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ht="15.75" customHeight="1">
      <c r="A78" s="6"/>
      <c r="B78" s="6"/>
      <c r="C78" s="6"/>
      <c r="D78" s="6"/>
      <c r="E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ht="15.75" customHeight="1">
      <c r="A79" s="6"/>
      <c r="B79" s="6"/>
      <c r="C79" s="6"/>
      <c r="D79" s="6"/>
      <c r="E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ht="15.75" customHeight="1">
      <c r="A80" s="6"/>
      <c r="B80" s="6"/>
      <c r="C80" s="6"/>
      <c r="D80" s="6"/>
      <c r="E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ht="15.75" customHeight="1">
      <c r="A81" s="6"/>
      <c r="B81" s="6"/>
      <c r="C81" s="6"/>
      <c r="D81" s="6"/>
      <c r="E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ht="15.75" customHeight="1">
      <c r="A82" s="6"/>
      <c r="B82" s="6"/>
      <c r="C82" s="6"/>
      <c r="D82" s="6"/>
      <c r="E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ht="15.75" customHeight="1">
      <c r="A83" s="6"/>
      <c r="B83" s="6"/>
      <c r="C83" s="6"/>
      <c r="D83" s="6"/>
      <c r="E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ht="15.75" customHeight="1">
      <c r="A84" s="6"/>
      <c r="B84" s="6"/>
      <c r="C84" s="6"/>
      <c r="D84" s="6"/>
      <c r="E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ht="15.75" customHeight="1">
      <c r="A85" s="6"/>
      <c r="B85" s="6"/>
      <c r="C85" s="6"/>
      <c r="D85" s="6"/>
      <c r="E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ht="15.75" customHeight="1">
      <c r="A86" s="6"/>
      <c r="B86" s="6"/>
      <c r="C86" s="6"/>
      <c r="D86" s="6"/>
      <c r="E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ht="15.75" customHeight="1">
      <c r="A87" s="6"/>
      <c r="B87" s="6"/>
      <c r="C87" s="6"/>
      <c r="D87" s="6"/>
      <c r="E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ht="15.75" customHeight="1">
      <c r="A88" s="6"/>
      <c r="B88" s="6"/>
      <c r="C88" s="6"/>
      <c r="D88" s="6"/>
      <c r="E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  <row r="1001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</row>
    <row r="1002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</row>
    <row r="1003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</row>
    <row r="1004" ht="15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</row>
    <row r="1005" ht="15.7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</row>
    <row r="1006" ht="15.7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</row>
    <row r="1007" ht="15.7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</row>
    <row r="1008" ht="15.7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</row>
    <row r="1009" ht="15.7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</row>
    <row r="1010" ht="15.7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</row>
    <row r="1011" ht="15.7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</row>
    <row r="1012" ht="15.7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</row>
    <row r="1013" ht="15.7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</row>
    <row r="1014" ht="15.7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</row>
  </sheetData>
  <mergeCells count="8">
    <mergeCell ref="A4:A5"/>
    <mergeCell ref="A2:A3"/>
    <mergeCell ref="A6:A16"/>
    <mergeCell ref="A17:A35"/>
    <mergeCell ref="A36:A50"/>
    <mergeCell ref="A52:A59"/>
    <mergeCell ref="D64:E64"/>
    <mergeCell ref="D1:U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/>
  <cols>
    <col customWidth="1" min="2" max="2" width="21.43"/>
    <col customWidth="1" min="3" max="3" width="21.0"/>
    <col customWidth="1" min="4" max="12" width="11.71"/>
    <col customWidth="1" min="13" max="13" width="12.86"/>
    <col customWidth="1" min="14" max="14" width="12.29"/>
    <col customWidth="1" min="15" max="17" width="12.86"/>
    <col customWidth="1" min="18" max="18" width="13.29"/>
    <col customWidth="1" min="19" max="23" width="12.86"/>
    <col customWidth="1" min="24" max="24" width="12.71"/>
    <col customWidth="1" min="25" max="25" width="12.86"/>
  </cols>
  <sheetData>
    <row r="1" ht="15.75" customHeight="1">
      <c r="A1" s="1"/>
      <c r="B1" s="2"/>
      <c r="C1" s="2"/>
      <c r="D1" s="3" t="s">
        <v>168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1"/>
      <c r="AA1" s="6"/>
      <c r="AB1" s="6"/>
      <c r="AC1" s="6"/>
      <c r="AD1" s="6"/>
      <c r="AE1" s="6"/>
      <c r="AF1" s="6"/>
      <c r="AG1" s="6"/>
      <c r="AH1" s="6"/>
      <c r="AI1" s="71"/>
    </row>
    <row r="2">
      <c r="A2" s="72" t="s">
        <v>1</v>
      </c>
      <c r="B2" s="8" t="s">
        <v>2</v>
      </c>
      <c r="C2" s="9"/>
      <c r="D2" s="73" t="s">
        <v>3</v>
      </c>
      <c r="E2" s="73" t="s">
        <v>4</v>
      </c>
      <c r="F2" s="73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73" t="s">
        <v>10</v>
      </c>
      <c r="L2" s="73" t="s">
        <v>11</v>
      </c>
      <c r="M2" s="73" t="s">
        <v>12</v>
      </c>
      <c r="N2" s="73" t="s">
        <v>169</v>
      </c>
      <c r="O2" s="73" t="s">
        <v>14</v>
      </c>
      <c r="P2" s="73" t="s">
        <v>15</v>
      </c>
      <c r="Q2" s="73" t="s">
        <v>16</v>
      </c>
      <c r="R2" s="73" t="s">
        <v>170</v>
      </c>
      <c r="S2" s="73" t="s">
        <v>18</v>
      </c>
      <c r="T2" s="73" t="s">
        <v>19</v>
      </c>
      <c r="U2" s="73" t="s">
        <v>20</v>
      </c>
      <c r="V2" s="74" t="s">
        <v>21</v>
      </c>
      <c r="W2" s="74" t="s">
        <v>22</v>
      </c>
      <c r="X2" s="74" t="s">
        <v>166</v>
      </c>
      <c r="Y2" s="74" t="s">
        <v>167</v>
      </c>
      <c r="Z2" s="75" t="s">
        <v>171</v>
      </c>
      <c r="AA2" s="76" t="s">
        <v>172</v>
      </c>
      <c r="AB2" s="77"/>
      <c r="AC2" s="77"/>
      <c r="AD2" s="77"/>
      <c r="AE2" s="77"/>
      <c r="AF2" s="71"/>
      <c r="AG2" s="71"/>
      <c r="AH2" s="71"/>
      <c r="AI2" s="71"/>
    </row>
    <row r="3">
      <c r="A3" s="14"/>
      <c r="B3" s="15" t="s">
        <v>25</v>
      </c>
      <c r="C3" s="15" t="s">
        <v>26</v>
      </c>
      <c r="D3" s="16">
        <v>43570.0</v>
      </c>
      <c r="E3" s="17">
        <v>43581.0</v>
      </c>
      <c r="F3" s="18">
        <v>43586.0</v>
      </c>
      <c r="G3" s="18">
        <v>43592.0</v>
      </c>
      <c r="H3" s="18">
        <v>43599.0</v>
      </c>
      <c r="I3" s="18">
        <v>43607.0</v>
      </c>
      <c r="J3" s="18">
        <v>43612.0</v>
      </c>
      <c r="K3" s="18">
        <v>43619.0</v>
      </c>
      <c r="L3" s="18">
        <v>43628.0</v>
      </c>
      <c r="M3" s="19" t="s">
        <v>173</v>
      </c>
      <c r="N3" s="18">
        <v>43642.0</v>
      </c>
      <c r="O3" s="18">
        <v>43503.0</v>
      </c>
      <c r="P3" s="18">
        <v>43745.0</v>
      </c>
      <c r="Q3" s="19" t="s">
        <v>30</v>
      </c>
      <c r="R3" s="19" t="s">
        <v>31</v>
      </c>
      <c r="S3" s="19" t="s">
        <v>32</v>
      </c>
      <c r="T3" s="19" t="s">
        <v>34</v>
      </c>
      <c r="U3" s="19" t="s">
        <v>174</v>
      </c>
      <c r="V3" s="19" t="s">
        <v>36</v>
      </c>
      <c r="W3" s="18"/>
      <c r="X3" s="18"/>
      <c r="Y3" s="18"/>
      <c r="Z3" s="78"/>
      <c r="AA3" s="79"/>
      <c r="AB3" s="77"/>
      <c r="AC3" s="77"/>
      <c r="AD3" s="77"/>
      <c r="AE3" s="77"/>
      <c r="AF3" s="71"/>
      <c r="AG3" s="71"/>
      <c r="AH3" s="71"/>
      <c r="AI3" s="71"/>
    </row>
    <row r="4">
      <c r="A4" s="80" t="s">
        <v>37</v>
      </c>
      <c r="B4" s="81" t="s">
        <v>38</v>
      </c>
      <c r="C4" s="82" t="s">
        <v>39</v>
      </c>
      <c r="D4" s="24">
        <v>1.0</v>
      </c>
      <c r="E4" s="23"/>
      <c r="F4" s="23"/>
      <c r="G4" s="24"/>
      <c r="H4" s="24">
        <v>1.0</v>
      </c>
      <c r="I4" s="24">
        <v>2.0</v>
      </c>
      <c r="J4" s="24">
        <v>1.0</v>
      </c>
      <c r="K4" s="24">
        <v>1.0</v>
      </c>
      <c r="L4" s="24">
        <v>2.0</v>
      </c>
      <c r="M4" s="24">
        <v>1.0</v>
      </c>
      <c r="N4" s="24">
        <v>1.0</v>
      </c>
      <c r="O4" s="24">
        <v>1.0</v>
      </c>
      <c r="P4" s="24">
        <v>1.0</v>
      </c>
      <c r="Q4" s="24">
        <v>1.0</v>
      </c>
      <c r="R4" s="24">
        <v>2.0</v>
      </c>
      <c r="S4" s="24">
        <v>1.0</v>
      </c>
      <c r="T4" s="24">
        <v>5.0</v>
      </c>
      <c r="U4" s="24">
        <v>1.0</v>
      </c>
      <c r="V4" s="23"/>
      <c r="W4" s="23"/>
      <c r="X4" s="23"/>
      <c r="Y4" s="23"/>
      <c r="Z4" s="78">
        <f t="shared" ref="Z4:Z60" si="1">SUM(D4:Y4)</f>
        <v>22</v>
      </c>
      <c r="AA4" s="79">
        <f t="shared" ref="AA4:AA59" si="2">SUM(K4:Y4)</f>
        <v>17</v>
      </c>
      <c r="AB4" s="77"/>
      <c r="AC4" s="77"/>
      <c r="AD4" s="77"/>
      <c r="AE4" s="77"/>
      <c r="AF4" s="71"/>
      <c r="AG4" s="71"/>
      <c r="AH4" s="71"/>
      <c r="AI4" s="71"/>
    </row>
    <row r="5">
      <c r="A5" s="14"/>
      <c r="B5" s="81" t="s">
        <v>40</v>
      </c>
      <c r="C5" s="82" t="s">
        <v>41</v>
      </c>
      <c r="D5" s="23"/>
      <c r="E5" s="23"/>
      <c r="F5" s="24">
        <v>1.0</v>
      </c>
      <c r="G5" s="24">
        <v>1.0</v>
      </c>
      <c r="H5" s="23"/>
      <c r="I5" s="24">
        <v>1.0</v>
      </c>
      <c r="J5" s="24">
        <v>1.0</v>
      </c>
      <c r="K5" s="23"/>
      <c r="L5" s="24">
        <v>1.0</v>
      </c>
      <c r="M5" s="24">
        <v>1.0</v>
      </c>
      <c r="N5" s="24">
        <v>1.0</v>
      </c>
      <c r="O5" s="24">
        <v>1.0</v>
      </c>
      <c r="P5" s="24">
        <v>1.0</v>
      </c>
      <c r="Q5" s="24">
        <v>1.0</v>
      </c>
      <c r="R5" s="23"/>
      <c r="S5" s="23"/>
      <c r="T5" s="24">
        <v>1.0</v>
      </c>
      <c r="U5" s="23"/>
      <c r="V5" s="23"/>
      <c r="W5" s="23"/>
      <c r="X5" s="23"/>
      <c r="Y5" s="23"/>
      <c r="Z5" s="78">
        <f t="shared" si="1"/>
        <v>11</v>
      </c>
      <c r="AA5" s="79">
        <f t="shared" si="2"/>
        <v>7</v>
      </c>
      <c r="AB5" s="77"/>
      <c r="AC5" s="77"/>
      <c r="AD5" s="77"/>
      <c r="AE5" s="77"/>
      <c r="AF5" s="71"/>
      <c r="AG5" s="71"/>
      <c r="AH5" s="71"/>
      <c r="AI5" s="71"/>
    </row>
    <row r="6">
      <c r="A6" s="83" t="s">
        <v>42</v>
      </c>
      <c r="B6" s="84" t="s">
        <v>43</v>
      </c>
      <c r="C6" s="85" t="s">
        <v>44</v>
      </c>
      <c r="D6" s="29">
        <v>2.0</v>
      </c>
      <c r="E6" s="29">
        <v>2.0</v>
      </c>
      <c r="F6" s="29">
        <v>3.0</v>
      </c>
      <c r="G6" s="29"/>
      <c r="H6" s="29">
        <v>2.0</v>
      </c>
      <c r="I6" s="29">
        <v>4.0</v>
      </c>
      <c r="J6" s="29">
        <v>1.0</v>
      </c>
      <c r="K6" s="29">
        <v>4.0</v>
      </c>
      <c r="L6" s="29">
        <v>7.0</v>
      </c>
      <c r="M6" s="29">
        <v>1.0</v>
      </c>
      <c r="N6" s="29">
        <v>2.0</v>
      </c>
      <c r="O6" s="29">
        <v>2.0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78">
        <f t="shared" si="1"/>
        <v>30</v>
      </c>
      <c r="AA6" s="79">
        <f t="shared" si="2"/>
        <v>16</v>
      </c>
      <c r="AB6" s="77"/>
      <c r="AC6" s="77"/>
      <c r="AD6" s="77"/>
      <c r="AE6" s="77"/>
      <c r="AF6" s="71"/>
      <c r="AG6" s="71"/>
      <c r="AH6" s="71"/>
      <c r="AI6" s="71"/>
    </row>
    <row r="7">
      <c r="A7" s="31"/>
      <c r="B7" s="84" t="s">
        <v>45</v>
      </c>
      <c r="C7" s="85" t="s">
        <v>46</v>
      </c>
      <c r="D7" s="29">
        <v>2.0</v>
      </c>
      <c r="E7" s="29"/>
      <c r="F7" s="33"/>
      <c r="G7" s="29"/>
      <c r="H7" s="29">
        <v>1.0</v>
      </c>
      <c r="I7" s="29"/>
      <c r="J7" s="29">
        <v>1.0</v>
      </c>
      <c r="K7" s="29"/>
      <c r="L7" s="29">
        <v>1.0</v>
      </c>
      <c r="M7" s="29">
        <v>1.0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78">
        <f t="shared" si="1"/>
        <v>6</v>
      </c>
      <c r="AA7" s="79">
        <f t="shared" si="2"/>
        <v>2</v>
      </c>
      <c r="AB7" s="77"/>
      <c r="AC7" s="77"/>
      <c r="AD7" s="77"/>
      <c r="AE7" s="77"/>
      <c r="AF7" s="71"/>
      <c r="AG7" s="71"/>
      <c r="AH7" s="71"/>
      <c r="AI7" s="71"/>
    </row>
    <row r="8">
      <c r="A8" s="31"/>
      <c r="B8" s="84" t="s">
        <v>47</v>
      </c>
      <c r="C8" s="85" t="s">
        <v>48</v>
      </c>
      <c r="D8" s="33"/>
      <c r="E8" s="29"/>
      <c r="F8" s="33"/>
      <c r="G8" s="29"/>
      <c r="H8" s="29">
        <v>1.0</v>
      </c>
      <c r="I8" s="33"/>
      <c r="J8" s="29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78">
        <f t="shared" si="1"/>
        <v>1</v>
      </c>
      <c r="AA8" s="79">
        <f t="shared" si="2"/>
        <v>0</v>
      </c>
      <c r="AB8" s="77"/>
      <c r="AC8" s="77"/>
      <c r="AD8" s="77"/>
      <c r="AE8" s="77"/>
      <c r="AF8" s="71"/>
      <c r="AG8" s="71"/>
      <c r="AH8" s="71"/>
      <c r="AI8" s="71"/>
    </row>
    <row r="9">
      <c r="A9" s="31"/>
      <c r="B9" s="84" t="s">
        <v>49</v>
      </c>
      <c r="C9" s="85" t="s">
        <v>50</v>
      </c>
      <c r="D9" s="29"/>
      <c r="E9" s="29"/>
      <c r="F9" s="29"/>
      <c r="G9" s="33"/>
      <c r="H9" s="33"/>
      <c r="I9" s="29"/>
      <c r="J9" s="29">
        <v>2.0</v>
      </c>
      <c r="K9" s="29"/>
      <c r="L9" s="29"/>
      <c r="M9" s="29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78">
        <f t="shared" si="1"/>
        <v>2</v>
      </c>
      <c r="AA9" s="79">
        <f t="shared" si="2"/>
        <v>0</v>
      </c>
      <c r="AB9" s="77"/>
      <c r="AC9" s="77"/>
      <c r="AD9" s="77"/>
      <c r="AE9" s="77"/>
      <c r="AF9" s="71"/>
      <c r="AG9" s="71"/>
      <c r="AH9" s="71"/>
      <c r="AI9" s="71"/>
    </row>
    <row r="10">
      <c r="A10" s="31"/>
      <c r="B10" s="84" t="s">
        <v>51</v>
      </c>
      <c r="C10" s="85" t="s">
        <v>52</v>
      </c>
      <c r="D10" s="29"/>
      <c r="E10" s="29"/>
      <c r="F10" s="29"/>
      <c r="G10" s="33"/>
      <c r="H10" s="33"/>
      <c r="I10" s="29"/>
      <c r="J10" s="29"/>
      <c r="K10" s="29"/>
      <c r="L10" s="29"/>
      <c r="M10" s="29">
        <v>1.0</v>
      </c>
      <c r="N10" s="33"/>
      <c r="O10" s="33"/>
      <c r="P10" s="33"/>
      <c r="Q10" s="33"/>
      <c r="R10" s="33"/>
      <c r="S10" s="33"/>
      <c r="T10" s="33"/>
      <c r="U10" s="29">
        <v>1.0</v>
      </c>
      <c r="V10" s="29">
        <v>1.0</v>
      </c>
      <c r="W10" s="33"/>
      <c r="X10" s="33"/>
      <c r="Y10" s="33"/>
      <c r="Z10" s="78">
        <f t="shared" si="1"/>
        <v>3</v>
      </c>
      <c r="AA10" s="79">
        <f t="shared" si="2"/>
        <v>3</v>
      </c>
      <c r="AB10" s="77"/>
      <c r="AC10" s="77"/>
      <c r="AD10" s="77"/>
      <c r="AE10" s="77"/>
      <c r="AF10" s="71"/>
      <c r="AG10" s="71"/>
      <c r="AH10" s="71"/>
      <c r="AI10" s="71"/>
    </row>
    <row r="11">
      <c r="A11" s="31"/>
      <c r="B11" s="84" t="s">
        <v>53</v>
      </c>
      <c r="C11" s="85" t="s">
        <v>54</v>
      </c>
      <c r="D11" s="29">
        <v>5.0</v>
      </c>
      <c r="E11" s="29">
        <v>3.0</v>
      </c>
      <c r="F11" s="29"/>
      <c r="G11" s="29">
        <v>1.0</v>
      </c>
      <c r="H11" s="29">
        <v>1.0</v>
      </c>
      <c r="I11" s="29">
        <v>1.0</v>
      </c>
      <c r="J11" s="33"/>
      <c r="K11" s="29">
        <v>1.0</v>
      </c>
      <c r="L11" s="29"/>
      <c r="M11" s="29">
        <v>3.0</v>
      </c>
      <c r="N11" s="29">
        <v>1.0</v>
      </c>
      <c r="O11" s="29"/>
      <c r="P11" s="29">
        <v>1.0</v>
      </c>
      <c r="Q11" s="29">
        <v>1.0</v>
      </c>
      <c r="R11" s="33"/>
      <c r="S11" s="33"/>
      <c r="T11" s="33"/>
      <c r="U11" s="33"/>
      <c r="V11" s="33"/>
      <c r="W11" s="33"/>
      <c r="X11" s="33"/>
      <c r="Y11" s="33"/>
      <c r="Z11" s="78">
        <f t="shared" si="1"/>
        <v>18</v>
      </c>
      <c r="AA11" s="79">
        <f t="shared" si="2"/>
        <v>7</v>
      </c>
      <c r="AB11" s="77"/>
      <c r="AC11" s="77"/>
      <c r="AD11" s="77"/>
      <c r="AE11" s="77"/>
      <c r="AF11" s="71"/>
      <c r="AG11" s="71"/>
      <c r="AH11" s="71"/>
      <c r="AI11" s="71"/>
    </row>
    <row r="12">
      <c r="A12" s="31"/>
      <c r="B12" s="84" t="s">
        <v>55</v>
      </c>
      <c r="C12" s="36" t="s">
        <v>56</v>
      </c>
      <c r="D12" s="33"/>
      <c r="E12" s="33"/>
      <c r="F12" s="33"/>
      <c r="G12" s="33"/>
      <c r="H12" s="33"/>
      <c r="I12" s="33"/>
      <c r="J12" s="33"/>
      <c r="K12" s="33"/>
      <c r="L12" s="29">
        <v>1.0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78">
        <f t="shared" si="1"/>
        <v>1</v>
      </c>
      <c r="AA12" s="79">
        <f t="shared" si="2"/>
        <v>1</v>
      </c>
      <c r="AB12" s="77"/>
      <c r="AC12" s="77"/>
      <c r="AD12" s="77"/>
      <c r="AE12" s="77"/>
      <c r="AF12" s="71"/>
      <c r="AG12" s="71"/>
      <c r="AH12" s="71"/>
      <c r="AI12" s="71"/>
    </row>
    <row r="13">
      <c r="A13" s="31"/>
      <c r="B13" s="84" t="s">
        <v>57</v>
      </c>
      <c r="C13" s="36" t="s">
        <v>58</v>
      </c>
      <c r="D13" s="29">
        <v>1.0</v>
      </c>
      <c r="E13" s="33"/>
      <c r="F13" s="29"/>
      <c r="G13" s="33"/>
      <c r="H13" s="33"/>
      <c r="I13" s="33"/>
      <c r="J13" s="29">
        <v>1.0</v>
      </c>
      <c r="K13" s="33"/>
      <c r="L13" s="29">
        <v>1.0</v>
      </c>
      <c r="M13" s="29">
        <v>1.0</v>
      </c>
      <c r="N13" s="29">
        <v>1.0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78">
        <f t="shared" si="1"/>
        <v>5</v>
      </c>
      <c r="AA13" s="79">
        <f t="shared" si="2"/>
        <v>3</v>
      </c>
      <c r="AB13" s="77"/>
      <c r="AC13" s="77"/>
      <c r="AD13" s="77"/>
      <c r="AE13" s="77"/>
      <c r="AF13" s="71"/>
      <c r="AG13" s="71"/>
      <c r="AH13" s="71"/>
      <c r="AI13" s="71"/>
    </row>
    <row r="14">
      <c r="A14" s="31"/>
      <c r="B14" s="84" t="s">
        <v>59</v>
      </c>
      <c r="C14" s="85" t="s">
        <v>60</v>
      </c>
      <c r="D14" s="29">
        <v>4.0</v>
      </c>
      <c r="E14" s="33"/>
      <c r="F14" s="29">
        <v>2.0</v>
      </c>
      <c r="G14" s="29"/>
      <c r="H14" s="29">
        <v>1.0</v>
      </c>
      <c r="I14" s="29">
        <v>1.0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78">
        <f t="shared" si="1"/>
        <v>8</v>
      </c>
      <c r="AA14" s="79">
        <f t="shared" si="2"/>
        <v>0</v>
      </c>
      <c r="AB14" s="77"/>
      <c r="AC14" s="77"/>
      <c r="AD14" s="77"/>
      <c r="AE14" s="77"/>
      <c r="AF14" s="71"/>
      <c r="AG14" s="71"/>
      <c r="AH14" s="71"/>
      <c r="AI14" s="71"/>
    </row>
    <row r="15">
      <c r="A15" s="31"/>
      <c r="B15" s="84" t="s">
        <v>61</v>
      </c>
      <c r="C15" s="36" t="s">
        <v>62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78">
        <f t="shared" si="1"/>
        <v>0</v>
      </c>
      <c r="AA15" s="79">
        <f t="shared" si="2"/>
        <v>0</v>
      </c>
      <c r="AB15" s="77"/>
      <c r="AC15" s="77"/>
      <c r="AD15" s="77"/>
      <c r="AE15" s="77"/>
      <c r="AF15" s="71"/>
      <c r="AG15" s="71"/>
      <c r="AH15" s="71"/>
      <c r="AI15" s="71"/>
    </row>
    <row r="16">
      <c r="A16" s="14"/>
      <c r="B16" s="35" t="s">
        <v>63</v>
      </c>
      <c r="C16" s="36" t="s">
        <v>64</v>
      </c>
      <c r="D16" s="36">
        <v>1.0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78">
        <f t="shared" si="1"/>
        <v>1</v>
      </c>
      <c r="AA16" s="79">
        <f t="shared" si="2"/>
        <v>0</v>
      </c>
      <c r="AB16" s="77"/>
      <c r="AC16" s="77"/>
      <c r="AD16" s="77"/>
      <c r="AE16" s="77"/>
      <c r="AF16" s="71"/>
      <c r="AG16" s="71"/>
      <c r="AH16" s="71"/>
      <c r="AI16" s="71"/>
    </row>
    <row r="17">
      <c r="A17" s="80" t="s">
        <v>65</v>
      </c>
      <c r="B17" s="81" t="s">
        <v>66</v>
      </c>
      <c r="C17" s="82" t="s">
        <v>67</v>
      </c>
      <c r="D17" s="23"/>
      <c r="E17" s="24">
        <v>1.0</v>
      </c>
      <c r="F17" s="24">
        <v>1.0</v>
      </c>
      <c r="G17" s="24">
        <v>2.0</v>
      </c>
      <c r="H17" s="24">
        <v>11.0</v>
      </c>
      <c r="I17" s="24">
        <v>16.0</v>
      </c>
      <c r="J17" s="24">
        <v>22.0</v>
      </c>
      <c r="K17" s="24">
        <v>24.0</v>
      </c>
      <c r="L17" s="24">
        <v>13.0</v>
      </c>
      <c r="M17" s="24">
        <v>3.0</v>
      </c>
      <c r="N17" s="24">
        <v>3.0</v>
      </c>
      <c r="O17" s="24"/>
      <c r="P17" s="23"/>
      <c r="Q17" s="23"/>
      <c r="R17" s="23"/>
      <c r="S17" s="24">
        <v>1.0</v>
      </c>
      <c r="T17" s="23"/>
      <c r="U17" s="24">
        <v>1.0</v>
      </c>
      <c r="V17" s="24">
        <v>3.0</v>
      </c>
      <c r="W17" s="23"/>
      <c r="X17" s="23"/>
      <c r="Y17" s="23"/>
      <c r="Z17" s="78">
        <f t="shared" si="1"/>
        <v>101</v>
      </c>
      <c r="AA17" s="79">
        <f t="shared" si="2"/>
        <v>48</v>
      </c>
      <c r="AB17" s="77"/>
      <c r="AC17" s="77"/>
      <c r="AD17" s="77"/>
      <c r="AE17" s="77"/>
      <c r="AF17" s="71"/>
      <c r="AG17" s="71"/>
      <c r="AH17" s="71"/>
      <c r="AI17" s="71"/>
    </row>
    <row r="18">
      <c r="A18" s="31"/>
      <c r="B18" s="81" t="s">
        <v>68</v>
      </c>
      <c r="C18" s="82" t="s">
        <v>175</v>
      </c>
      <c r="D18" s="24">
        <v>7.0</v>
      </c>
      <c r="E18" s="24">
        <v>4.0</v>
      </c>
      <c r="F18" s="24">
        <v>7.0</v>
      </c>
      <c r="G18" s="24">
        <v>1.0</v>
      </c>
      <c r="H18" s="24">
        <v>2.0</v>
      </c>
      <c r="I18" s="24">
        <v>1.0</v>
      </c>
      <c r="J18" s="23"/>
      <c r="K18" s="24">
        <v>2.0</v>
      </c>
      <c r="L18" s="24">
        <v>1.0</v>
      </c>
      <c r="M18" s="23"/>
      <c r="N18" s="23"/>
      <c r="O18" s="24">
        <v>2.0</v>
      </c>
      <c r="P18" s="23"/>
      <c r="Q18" s="24">
        <v>1.0</v>
      </c>
      <c r="R18" s="23"/>
      <c r="S18" s="23"/>
      <c r="T18" s="23"/>
      <c r="U18" s="24">
        <v>1.0</v>
      </c>
      <c r="V18" s="23"/>
      <c r="W18" s="23"/>
      <c r="X18" s="23"/>
      <c r="Y18" s="23"/>
      <c r="Z18" s="78">
        <f t="shared" si="1"/>
        <v>29</v>
      </c>
      <c r="AA18" s="79">
        <f t="shared" si="2"/>
        <v>7</v>
      </c>
      <c r="AB18" s="77"/>
      <c r="AC18" s="77"/>
      <c r="AD18" s="77"/>
      <c r="AE18" s="77"/>
      <c r="AF18" s="71"/>
      <c r="AG18" s="71"/>
      <c r="AH18" s="71"/>
      <c r="AI18" s="71"/>
    </row>
    <row r="19">
      <c r="A19" s="31"/>
      <c r="B19" s="81" t="s">
        <v>70</v>
      </c>
      <c r="C19" s="82" t="s">
        <v>71</v>
      </c>
      <c r="D19" s="23"/>
      <c r="E19" s="23"/>
      <c r="F19" s="23"/>
      <c r="G19" s="23"/>
      <c r="H19" s="23"/>
      <c r="I19" s="23"/>
      <c r="J19" s="23"/>
      <c r="K19" s="24">
        <v>2.0</v>
      </c>
      <c r="L19" s="24">
        <v>6.0</v>
      </c>
      <c r="M19" s="24">
        <v>7.0</v>
      </c>
      <c r="N19" s="24">
        <v>3.0</v>
      </c>
      <c r="O19" s="24">
        <v>7.0</v>
      </c>
      <c r="P19" s="23"/>
      <c r="Q19" s="24">
        <v>1.0</v>
      </c>
      <c r="R19" s="23"/>
      <c r="S19" s="23"/>
      <c r="T19" s="23"/>
      <c r="U19" s="23"/>
      <c r="V19" s="23"/>
      <c r="W19" s="23"/>
      <c r="X19" s="23"/>
      <c r="Y19" s="23"/>
      <c r="Z19" s="78">
        <f t="shared" si="1"/>
        <v>26</v>
      </c>
      <c r="AA19" s="79">
        <f t="shared" si="2"/>
        <v>26</v>
      </c>
      <c r="AB19" s="77"/>
      <c r="AC19" s="77"/>
      <c r="AD19" s="77"/>
      <c r="AE19" s="77"/>
      <c r="AF19" s="71"/>
      <c r="AG19" s="71"/>
      <c r="AH19" s="71"/>
      <c r="AI19" s="71"/>
    </row>
    <row r="20">
      <c r="A20" s="31"/>
      <c r="B20" s="81" t="s">
        <v>72</v>
      </c>
      <c r="C20" s="39" t="s">
        <v>73</v>
      </c>
      <c r="D20" s="23"/>
      <c r="E20" s="23"/>
      <c r="F20" s="23"/>
      <c r="G20" s="24">
        <v>1.0</v>
      </c>
      <c r="H20" s="23"/>
      <c r="I20" s="24">
        <v>1.0</v>
      </c>
      <c r="J20" s="23"/>
      <c r="K20" s="24">
        <v>1.0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78">
        <f t="shared" si="1"/>
        <v>3</v>
      </c>
      <c r="AA20" s="79">
        <f t="shared" si="2"/>
        <v>1</v>
      </c>
      <c r="AB20" s="77"/>
      <c r="AC20" s="77"/>
      <c r="AD20" s="77"/>
      <c r="AE20" s="77"/>
      <c r="AF20" s="71"/>
      <c r="AG20" s="71"/>
      <c r="AH20" s="71"/>
      <c r="AI20" s="71"/>
    </row>
    <row r="21">
      <c r="A21" s="31"/>
      <c r="B21" s="81" t="s">
        <v>74</v>
      </c>
      <c r="C21" s="82" t="s">
        <v>75</v>
      </c>
      <c r="D21" s="24">
        <v>3.0</v>
      </c>
      <c r="E21" s="24">
        <v>9.0</v>
      </c>
      <c r="F21" s="24">
        <v>5.0</v>
      </c>
      <c r="G21" s="24">
        <v>1.0</v>
      </c>
      <c r="H21" s="24">
        <v>2.0</v>
      </c>
      <c r="I21" s="23"/>
      <c r="J21" s="24">
        <v>1.0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78">
        <f t="shared" si="1"/>
        <v>21</v>
      </c>
      <c r="AA21" s="79">
        <f t="shared" si="2"/>
        <v>0</v>
      </c>
      <c r="AB21" s="77"/>
      <c r="AC21" s="77"/>
      <c r="AD21" s="77"/>
      <c r="AE21" s="77"/>
      <c r="AF21" s="71"/>
      <c r="AG21" s="71"/>
      <c r="AH21" s="71"/>
      <c r="AI21" s="71"/>
    </row>
    <row r="22">
      <c r="A22" s="31"/>
      <c r="B22" s="81" t="s">
        <v>76</v>
      </c>
      <c r="C22" s="39" t="s">
        <v>77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78">
        <f t="shared" si="1"/>
        <v>0</v>
      </c>
      <c r="AA22" s="79">
        <f t="shared" si="2"/>
        <v>0</v>
      </c>
      <c r="AB22" s="77"/>
      <c r="AC22" s="77"/>
      <c r="AD22" s="77"/>
      <c r="AE22" s="77"/>
      <c r="AF22" s="71"/>
      <c r="AG22" s="71"/>
      <c r="AH22" s="71"/>
      <c r="AI22" s="71"/>
    </row>
    <row r="23">
      <c r="A23" s="31"/>
      <c r="B23" s="81" t="s">
        <v>78</v>
      </c>
      <c r="C23" s="82" t="s">
        <v>79</v>
      </c>
      <c r="D23" s="23"/>
      <c r="E23" s="23"/>
      <c r="F23" s="23"/>
      <c r="G23" s="23"/>
      <c r="H23" s="23"/>
      <c r="I23" s="23"/>
      <c r="J23" s="23"/>
      <c r="K23" s="23"/>
      <c r="L23" s="24">
        <v>1.0</v>
      </c>
      <c r="M23" s="24">
        <v>3.0</v>
      </c>
      <c r="N23" s="23"/>
      <c r="O23" s="24"/>
      <c r="P23" s="23"/>
      <c r="Q23" s="23"/>
      <c r="R23" s="23"/>
      <c r="S23" s="23"/>
      <c r="T23" s="24">
        <v>1.0</v>
      </c>
      <c r="U23" s="23"/>
      <c r="V23" s="23"/>
      <c r="W23" s="23"/>
      <c r="X23" s="23"/>
      <c r="Y23" s="23"/>
      <c r="Z23" s="78">
        <f t="shared" si="1"/>
        <v>5</v>
      </c>
      <c r="AA23" s="79">
        <f t="shared" si="2"/>
        <v>5</v>
      </c>
      <c r="AB23" s="77"/>
      <c r="AC23" s="77"/>
      <c r="AD23" s="77"/>
      <c r="AE23" s="77"/>
      <c r="AF23" s="71"/>
      <c r="AG23" s="71"/>
      <c r="AH23" s="71"/>
      <c r="AI23" s="71"/>
    </row>
    <row r="24">
      <c r="A24" s="31"/>
      <c r="B24" s="81" t="s">
        <v>80</v>
      </c>
      <c r="C24" s="39" t="s">
        <v>81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v>5.0</v>
      </c>
      <c r="O24" s="24">
        <v>6.0</v>
      </c>
      <c r="P24" s="24">
        <v>23.0</v>
      </c>
      <c r="Q24" s="24">
        <v>16.0</v>
      </c>
      <c r="R24" s="24">
        <v>9.0</v>
      </c>
      <c r="S24" s="24">
        <v>5.0</v>
      </c>
      <c r="T24" s="24">
        <v>7.0</v>
      </c>
      <c r="U24" s="24">
        <v>1.0</v>
      </c>
      <c r="V24" s="24">
        <v>3.0</v>
      </c>
      <c r="W24" s="23"/>
      <c r="X24" s="23"/>
      <c r="Y24" s="23"/>
      <c r="Z24" s="78">
        <f t="shared" si="1"/>
        <v>75</v>
      </c>
      <c r="AA24" s="79">
        <f t="shared" si="2"/>
        <v>75</v>
      </c>
      <c r="AB24" s="77"/>
      <c r="AC24" s="77"/>
      <c r="AD24" s="77"/>
      <c r="AE24" s="77"/>
      <c r="AF24" s="71"/>
      <c r="AG24" s="71"/>
      <c r="AH24" s="71"/>
      <c r="AI24" s="71"/>
    </row>
    <row r="25">
      <c r="A25" s="31"/>
      <c r="B25" s="81" t="s">
        <v>82</v>
      </c>
      <c r="C25" s="82" t="s">
        <v>83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78">
        <f t="shared" si="1"/>
        <v>0</v>
      </c>
      <c r="AA25" s="79">
        <f t="shared" si="2"/>
        <v>0</v>
      </c>
      <c r="AB25" s="77"/>
      <c r="AC25" s="77"/>
      <c r="AD25" s="77"/>
      <c r="AE25" s="77"/>
      <c r="AF25" s="71"/>
      <c r="AG25" s="71"/>
      <c r="AH25" s="71"/>
      <c r="AI25" s="71"/>
    </row>
    <row r="26">
      <c r="A26" s="31"/>
      <c r="B26" s="81" t="s">
        <v>84</v>
      </c>
      <c r="C26" s="39" t="s">
        <v>85</v>
      </c>
      <c r="D26" s="23"/>
      <c r="E26" s="24">
        <v>5.0</v>
      </c>
      <c r="F26" s="24">
        <v>3.0</v>
      </c>
      <c r="G26" s="24">
        <v>14.0</v>
      </c>
      <c r="H26" s="24">
        <v>6.0</v>
      </c>
      <c r="I26" s="24">
        <v>7.0</v>
      </c>
      <c r="J26" s="24">
        <v>2.0</v>
      </c>
      <c r="K26" s="24">
        <v>7.0</v>
      </c>
      <c r="L26" s="24">
        <v>7.0</v>
      </c>
      <c r="M26" s="24">
        <v>9.0</v>
      </c>
      <c r="N26" s="23"/>
      <c r="O26" s="23"/>
      <c r="P26" s="24">
        <v>1.0</v>
      </c>
      <c r="Q26" s="23"/>
      <c r="R26" s="24">
        <v>5.0</v>
      </c>
      <c r="S26" s="24">
        <v>9.0</v>
      </c>
      <c r="T26" s="24">
        <v>7.0</v>
      </c>
      <c r="U26" s="24">
        <v>2.0</v>
      </c>
      <c r="V26" s="24">
        <v>1.0</v>
      </c>
      <c r="W26" s="23"/>
      <c r="X26" s="23"/>
      <c r="Y26" s="23"/>
      <c r="Z26" s="78">
        <f t="shared" si="1"/>
        <v>85</v>
      </c>
      <c r="AA26" s="79">
        <f t="shared" si="2"/>
        <v>48</v>
      </c>
      <c r="AB26" s="77"/>
      <c r="AC26" s="77"/>
      <c r="AD26" s="77"/>
      <c r="AE26" s="77"/>
      <c r="AF26" s="71"/>
      <c r="AG26" s="71"/>
      <c r="AH26" s="71"/>
      <c r="AI26" s="71"/>
    </row>
    <row r="27">
      <c r="A27" s="31"/>
      <c r="B27" s="81" t="s">
        <v>86</v>
      </c>
      <c r="C27" s="82" t="s">
        <v>87</v>
      </c>
      <c r="D27" s="23"/>
      <c r="E27" s="23"/>
      <c r="F27" s="23"/>
      <c r="G27" s="23"/>
      <c r="H27" s="23"/>
      <c r="I27" s="23"/>
      <c r="J27" s="24">
        <v>1.0</v>
      </c>
      <c r="K27" s="24">
        <v>1.0</v>
      </c>
      <c r="L27" s="24">
        <v>1.0</v>
      </c>
      <c r="M27" s="24">
        <v>1.0</v>
      </c>
      <c r="N27" s="24">
        <v>15.0</v>
      </c>
      <c r="O27" s="24">
        <v>7.0</v>
      </c>
      <c r="P27" s="24">
        <v>3.0</v>
      </c>
      <c r="Q27" s="24">
        <v>2.0</v>
      </c>
      <c r="R27" s="24">
        <v>1.0</v>
      </c>
      <c r="S27" s="24">
        <v>1.0</v>
      </c>
      <c r="T27" s="24"/>
      <c r="U27" s="24">
        <v>1.0</v>
      </c>
      <c r="V27" s="23"/>
      <c r="W27" s="23"/>
      <c r="X27" s="23"/>
      <c r="Y27" s="23"/>
      <c r="Z27" s="78">
        <f t="shared" si="1"/>
        <v>34</v>
      </c>
      <c r="AA27" s="79">
        <f t="shared" si="2"/>
        <v>33</v>
      </c>
      <c r="AB27" s="77"/>
      <c r="AC27" s="77"/>
      <c r="AD27" s="77"/>
      <c r="AE27" s="77"/>
      <c r="AF27" s="71"/>
      <c r="AG27" s="71"/>
      <c r="AH27" s="71"/>
      <c r="AI27" s="71"/>
    </row>
    <row r="28">
      <c r="A28" s="31"/>
      <c r="B28" s="81" t="s">
        <v>88</v>
      </c>
      <c r="C28" s="82" t="s">
        <v>89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78">
        <f t="shared" si="1"/>
        <v>0</v>
      </c>
      <c r="AA28" s="79">
        <f t="shared" si="2"/>
        <v>0</v>
      </c>
      <c r="AB28" s="77"/>
      <c r="AC28" s="77"/>
      <c r="AD28" s="77"/>
      <c r="AE28" s="77"/>
      <c r="AF28" s="71"/>
      <c r="AG28" s="71"/>
      <c r="AH28" s="71"/>
      <c r="AI28" s="71"/>
    </row>
    <row r="29">
      <c r="A29" s="31"/>
      <c r="B29" s="81" t="s">
        <v>90</v>
      </c>
      <c r="C29" s="82" t="s">
        <v>91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78">
        <f t="shared" si="1"/>
        <v>0</v>
      </c>
      <c r="AA29" s="79">
        <f t="shared" si="2"/>
        <v>0</v>
      </c>
      <c r="AB29" s="77"/>
      <c r="AC29" s="77"/>
      <c r="AD29" s="77"/>
      <c r="AE29" s="77"/>
      <c r="AF29" s="71"/>
      <c r="AG29" s="71"/>
      <c r="AH29" s="71"/>
      <c r="AI29" s="71"/>
    </row>
    <row r="30">
      <c r="A30" s="31"/>
      <c r="B30" s="38" t="s">
        <v>92</v>
      </c>
      <c r="C30" s="39" t="s">
        <v>93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78">
        <f t="shared" si="1"/>
        <v>0</v>
      </c>
      <c r="AA30" s="79">
        <f t="shared" si="2"/>
        <v>0</v>
      </c>
      <c r="AB30" s="77"/>
      <c r="AC30" s="77"/>
      <c r="AD30" s="77"/>
      <c r="AE30" s="77"/>
      <c r="AF30" s="71"/>
      <c r="AG30" s="71"/>
      <c r="AH30" s="71"/>
      <c r="AI30" s="71"/>
    </row>
    <row r="31">
      <c r="A31" s="31"/>
      <c r="B31" s="81" t="s">
        <v>94</v>
      </c>
      <c r="C31" s="39" t="s">
        <v>95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78">
        <f t="shared" si="1"/>
        <v>0</v>
      </c>
      <c r="AA31" s="79">
        <f t="shared" si="2"/>
        <v>0</v>
      </c>
      <c r="AB31" s="77"/>
      <c r="AC31" s="77"/>
      <c r="AD31" s="77"/>
      <c r="AE31" s="77"/>
      <c r="AF31" s="71"/>
      <c r="AG31" s="71"/>
      <c r="AH31" s="71"/>
      <c r="AI31" s="71"/>
    </row>
    <row r="32">
      <c r="A32" s="31"/>
      <c r="B32" s="81" t="s">
        <v>176</v>
      </c>
      <c r="C32" s="82" t="s">
        <v>177</v>
      </c>
      <c r="D32" s="23"/>
      <c r="E32" s="23"/>
      <c r="F32" s="23"/>
      <c r="G32" s="23"/>
      <c r="H32" s="23"/>
      <c r="I32" s="24">
        <v>4.0</v>
      </c>
      <c r="J32" s="24">
        <v>36.0</v>
      </c>
      <c r="K32" s="24">
        <v>29.0</v>
      </c>
      <c r="L32" s="24">
        <v>7.0</v>
      </c>
      <c r="M32" s="24">
        <v>5.0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78">
        <f t="shared" si="1"/>
        <v>81</v>
      </c>
      <c r="AA32" s="79">
        <f t="shared" si="2"/>
        <v>41</v>
      </c>
      <c r="AB32" s="77"/>
      <c r="AC32" s="77"/>
      <c r="AD32" s="77"/>
      <c r="AE32" s="77"/>
      <c r="AF32" s="71"/>
      <c r="AG32" s="71"/>
      <c r="AH32" s="71"/>
      <c r="AI32" s="71"/>
    </row>
    <row r="33">
      <c r="A33" s="31"/>
      <c r="B33" s="81" t="s">
        <v>98</v>
      </c>
      <c r="C33" s="39" t="s">
        <v>99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78">
        <f t="shared" si="1"/>
        <v>0</v>
      </c>
      <c r="AA33" s="79">
        <f t="shared" si="2"/>
        <v>0</v>
      </c>
      <c r="AB33" s="77"/>
      <c r="AC33" s="77"/>
      <c r="AD33" s="77"/>
      <c r="AE33" s="77"/>
      <c r="AF33" s="71"/>
      <c r="AG33" s="71"/>
      <c r="AH33" s="71"/>
      <c r="AI33" s="71"/>
    </row>
    <row r="34">
      <c r="A34" s="31"/>
      <c r="B34" s="42" t="s">
        <v>100</v>
      </c>
      <c r="C34" s="37" t="s">
        <v>101</v>
      </c>
      <c r="D34" s="25"/>
      <c r="E34" s="25"/>
      <c r="F34" s="25"/>
      <c r="G34" s="25"/>
      <c r="H34" s="25"/>
      <c r="I34" s="25"/>
      <c r="J34" s="25"/>
      <c r="K34" s="25"/>
      <c r="L34" s="24">
        <v>1.0</v>
      </c>
      <c r="M34" s="25"/>
      <c r="N34" s="25"/>
      <c r="O34" s="25"/>
      <c r="P34" s="25"/>
      <c r="Q34" s="25"/>
      <c r="R34" s="25"/>
      <c r="S34" s="25"/>
      <c r="T34" s="24">
        <v>1.0</v>
      </c>
      <c r="U34" s="24">
        <v>1.0</v>
      </c>
      <c r="V34" s="25"/>
      <c r="W34" s="25"/>
      <c r="X34" s="25"/>
      <c r="Y34" s="25"/>
      <c r="Z34" s="78">
        <f t="shared" si="1"/>
        <v>3</v>
      </c>
      <c r="AA34" s="79">
        <f t="shared" si="2"/>
        <v>3</v>
      </c>
      <c r="AB34" s="77"/>
      <c r="AC34" s="77"/>
      <c r="AD34" s="77"/>
      <c r="AE34" s="77"/>
      <c r="AF34" s="71"/>
      <c r="AG34" s="71"/>
      <c r="AH34" s="71"/>
      <c r="AI34" s="71"/>
    </row>
    <row r="35">
      <c r="A35" s="14"/>
      <c r="B35" s="81" t="s">
        <v>102</v>
      </c>
      <c r="C35" s="82" t="s">
        <v>178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78">
        <f t="shared" si="1"/>
        <v>0</v>
      </c>
      <c r="AA35" s="79">
        <f t="shared" si="2"/>
        <v>0</v>
      </c>
      <c r="AB35" s="77"/>
      <c r="AC35" s="77"/>
      <c r="AD35" s="77"/>
      <c r="AE35" s="77"/>
      <c r="AF35" s="71"/>
      <c r="AG35" s="71"/>
      <c r="AH35" s="71"/>
      <c r="AI35" s="71"/>
    </row>
    <row r="36">
      <c r="A36" s="86" t="s">
        <v>104</v>
      </c>
      <c r="B36" s="44" t="s">
        <v>105</v>
      </c>
      <c r="C36" s="45" t="s">
        <v>106</v>
      </c>
      <c r="D36" s="46"/>
      <c r="E36" s="46"/>
      <c r="F36" s="47">
        <v>1.0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78">
        <f t="shared" si="1"/>
        <v>1</v>
      </c>
      <c r="AA36" s="79">
        <f t="shared" si="2"/>
        <v>0</v>
      </c>
      <c r="AB36" s="77"/>
      <c r="AC36" s="77"/>
      <c r="AD36" s="77"/>
      <c r="AE36" s="77"/>
      <c r="AF36" s="71"/>
      <c r="AG36" s="71"/>
      <c r="AH36" s="71"/>
      <c r="AI36" s="71"/>
    </row>
    <row r="37">
      <c r="A37" s="31"/>
      <c r="B37" s="87" t="s">
        <v>107</v>
      </c>
      <c r="C37" s="45" t="s">
        <v>108</v>
      </c>
      <c r="D37" s="46"/>
      <c r="E37" s="46"/>
      <c r="F37" s="46"/>
      <c r="G37" s="46"/>
      <c r="H37" s="46"/>
      <c r="I37" s="46"/>
      <c r="J37" s="47">
        <v>1.0</v>
      </c>
      <c r="K37" s="47">
        <v>1.0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78">
        <f t="shared" si="1"/>
        <v>2</v>
      </c>
      <c r="AA37" s="79">
        <f t="shared" si="2"/>
        <v>1</v>
      </c>
      <c r="AB37" s="77"/>
      <c r="AC37" s="77"/>
      <c r="AD37" s="77"/>
      <c r="AE37" s="77"/>
      <c r="AF37" s="71"/>
      <c r="AG37" s="71"/>
      <c r="AH37" s="71"/>
      <c r="AI37" s="71"/>
    </row>
    <row r="38">
      <c r="A38" s="31"/>
      <c r="B38" s="88" t="s">
        <v>109</v>
      </c>
      <c r="C38" s="89" t="s">
        <v>110</v>
      </c>
      <c r="D38" s="46"/>
      <c r="E38" s="46"/>
      <c r="F38" s="46"/>
      <c r="G38" s="46"/>
      <c r="H38" s="46"/>
      <c r="I38" s="47">
        <v>1.0</v>
      </c>
      <c r="J38" s="46"/>
      <c r="K38" s="46"/>
      <c r="L38" s="46"/>
      <c r="M38" s="47">
        <v>1.0</v>
      </c>
      <c r="N38" s="47"/>
      <c r="O38" s="47"/>
      <c r="P38" s="46"/>
      <c r="Q38" s="46"/>
      <c r="R38" s="46"/>
      <c r="S38" s="46"/>
      <c r="T38" s="46"/>
      <c r="U38" s="46"/>
      <c r="V38" s="47">
        <v>1.0</v>
      </c>
      <c r="W38" s="46"/>
      <c r="X38" s="46"/>
      <c r="Y38" s="46"/>
      <c r="Z38" s="78">
        <f t="shared" si="1"/>
        <v>3</v>
      </c>
      <c r="AA38" s="79">
        <f t="shared" si="2"/>
        <v>2</v>
      </c>
      <c r="AB38" s="77"/>
      <c r="AC38" s="77"/>
      <c r="AD38" s="77"/>
      <c r="AE38" s="77"/>
      <c r="AF38" s="71"/>
      <c r="AG38" s="71"/>
      <c r="AH38" s="71"/>
      <c r="AI38" s="71"/>
    </row>
    <row r="39">
      <c r="A39" s="31"/>
      <c r="B39" s="44" t="s">
        <v>111</v>
      </c>
      <c r="C39" s="45" t="s">
        <v>112</v>
      </c>
      <c r="D39" s="48"/>
      <c r="E39" s="48"/>
      <c r="F39" s="48"/>
      <c r="G39" s="47"/>
      <c r="H39" s="47">
        <v>2.0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78">
        <f t="shared" si="1"/>
        <v>2</v>
      </c>
      <c r="AA39" s="79">
        <f t="shared" si="2"/>
        <v>0</v>
      </c>
      <c r="AB39" s="77"/>
      <c r="AC39" s="77"/>
      <c r="AD39" s="77"/>
      <c r="AE39" s="77"/>
      <c r="AF39" s="71"/>
      <c r="AG39" s="71"/>
      <c r="AH39" s="71"/>
      <c r="AI39" s="71"/>
    </row>
    <row r="40">
      <c r="A40" s="31"/>
      <c r="B40" s="88" t="s">
        <v>113</v>
      </c>
      <c r="C40" s="89" t="s">
        <v>114</v>
      </c>
      <c r="D40" s="47">
        <v>4.0</v>
      </c>
      <c r="E40" s="47">
        <v>2.0</v>
      </c>
      <c r="F40" s="47">
        <v>3.0</v>
      </c>
      <c r="G40" s="47">
        <v>3.0</v>
      </c>
      <c r="H40" s="47">
        <v>2.0</v>
      </c>
      <c r="I40" s="46"/>
      <c r="J40" s="47">
        <v>1.0</v>
      </c>
      <c r="K40" s="46"/>
      <c r="L40" s="47">
        <v>1.0</v>
      </c>
      <c r="M40" s="47">
        <v>2.0</v>
      </c>
      <c r="N40" s="47">
        <v>1.0</v>
      </c>
      <c r="O40" s="47"/>
      <c r="P40" s="46"/>
      <c r="Q40" s="46"/>
      <c r="R40" s="46"/>
      <c r="S40" s="46"/>
      <c r="T40" s="47">
        <v>1.0</v>
      </c>
      <c r="U40" s="47">
        <v>1.0</v>
      </c>
      <c r="V40" s="47">
        <v>1.0</v>
      </c>
      <c r="W40" s="46"/>
      <c r="X40" s="46"/>
      <c r="Y40" s="46"/>
      <c r="Z40" s="78">
        <f t="shared" si="1"/>
        <v>22</v>
      </c>
      <c r="AA40" s="79">
        <f t="shared" si="2"/>
        <v>7</v>
      </c>
      <c r="AB40" s="77"/>
      <c r="AC40" s="77"/>
      <c r="AD40" s="77"/>
      <c r="AE40" s="77"/>
      <c r="AF40" s="71"/>
      <c r="AG40" s="71"/>
      <c r="AH40" s="71"/>
      <c r="AI40" s="71"/>
    </row>
    <row r="41">
      <c r="A41" s="31"/>
      <c r="B41" s="88" t="s">
        <v>115</v>
      </c>
      <c r="C41" s="89" t="s">
        <v>116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78">
        <f t="shared" si="1"/>
        <v>0</v>
      </c>
      <c r="AA41" s="79">
        <f t="shared" si="2"/>
        <v>0</v>
      </c>
      <c r="AB41" s="77"/>
      <c r="AC41" s="77"/>
      <c r="AD41" s="77"/>
      <c r="AE41" s="77"/>
      <c r="AF41" s="71"/>
      <c r="AG41" s="71"/>
      <c r="AH41" s="71"/>
      <c r="AI41" s="71"/>
    </row>
    <row r="42">
      <c r="A42" s="31"/>
      <c r="B42" s="88" t="s">
        <v>117</v>
      </c>
      <c r="C42" s="89" t="s">
        <v>118</v>
      </c>
      <c r="D42" s="47">
        <v>1.0</v>
      </c>
      <c r="E42" s="47">
        <v>3.0</v>
      </c>
      <c r="F42" s="47">
        <v>2.0</v>
      </c>
      <c r="G42" s="47">
        <v>4.0</v>
      </c>
      <c r="H42" s="46"/>
      <c r="I42" s="46"/>
      <c r="J42" s="47">
        <v>1.0</v>
      </c>
      <c r="K42" s="47">
        <v>1.0</v>
      </c>
      <c r="L42" s="47">
        <v>3.0</v>
      </c>
      <c r="M42" s="47">
        <v>10.0</v>
      </c>
      <c r="N42" s="47">
        <v>6.0</v>
      </c>
      <c r="O42" s="47">
        <v>5.0</v>
      </c>
      <c r="P42" s="46"/>
      <c r="Q42" s="47">
        <v>2.0</v>
      </c>
      <c r="R42" s="46"/>
      <c r="S42" s="47">
        <v>2.0</v>
      </c>
      <c r="T42" s="47">
        <v>1.0</v>
      </c>
      <c r="U42" s="46"/>
      <c r="V42" s="46"/>
      <c r="W42" s="46"/>
      <c r="X42" s="46"/>
      <c r="Y42" s="46"/>
      <c r="Z42" s="78">
        <f t="shared" si="1"/>
        <v>41</v>
      </c>
      <c r="AA42" s="79">
        <f t="shared" si="2"/>
        <v>30</v>
      </c>
      <c r="AB42" s="77"/>
      <c r="AC42" s="77"/>
      <c r="AD42" s="77"/>
      <c r="AE42" s="77"/>
      <c r="AF42" s="71"/>
      <c r="AG42" s="71"/>
      <c r="AH42" s="71"/>
      <c r="AI42" s="71"/>
    </row>
    <row r="43">
      <c r="A43" s="31"/>
      <c r="B43" s="88" t="s">
        <v>119</v>
      </c>
      <c r="C43" s="89" t="s">
        <v>120</v>
      </c>
      <c r="D43" s="46"/>
      <c r="E43" s="47">
        <v>1.0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78">
        <f t="shared" si="1"/>
        <v>1</v>
      </c>
      <c r="AA43" s="79">
        <f t="shared" si="2"/>
        <v>0</v>
      </c>
      <c r="AB43" s="77"/>
      <c r="AC43" s="77"/>
      <c r="AD43" s="77"/>
      <c r="AE43" s="77"/>
      <c r="AF43" s="71"/>
      <c r="AG43" s="71"/>
      <c r="AH43" s="71"/>
      <c r="AI43" s="71"/>
    </row>
    <row r="44">
      <c r="A44" s="31"/>
      <c r="B44" s="88" t="s">
        <v>121</v>
      </c>
      <c r="C44" s="89" t="s">
        <v>122</v>
      </c>
      <c r="D44" s="46"/>
      <c r="E44" s="46"/>
      <c r="F44" s="46"/>
      <c r="G44" s="46"/>
      <c r="H44" s="46"/>
      <c r="I44" s="46"/>
      <c r="J44" s="46"/>
      <c r="K44" s="47">
        <v>1.0</v>
      </c>
      <c r="L44" s="46"/>
      <c r="M44" s="47">
        <v>5.0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78">
        <f t="shared" si="1"/>
        <v>6</v>
      </c>
      <c r="AA44" s="79">
        <f t="shared" si="2"/>
        <v>6</v>
      </c>
      <c r="AB44" s="77"/>
      <c r="AC44" s="77"/>
      <c r="AD44" s="77"/>
      <c r="AE44" s="77"/>
      <c r="AF44" s="71"/>
      <c r="AG44" s="71"/>
      <c r="AH44" s="71"/>
      <c r="AI44" s="71"/>
    </row>
    <row r="45">
      <c r="A45" s="31"/>
      <c r="B45" s="44" t="s">
        <v>123</v>
      </c>
      <c r="C45" s="45" t="s">
        <v>124</v>
      </c>
      <c r="D45" s="48"/>
      <c r="E45" s="48"/>
      <c r="F45" s="48"/>
      <c r="G45" s="48"/>
      <c r="H45" s="48"/>
      <c r="I45" s="48"/>
      <c r="J45" s="48"/>
      <c r="K45" s="48"/>
      <c r="L45" s="47">
        <v>5.0</v>
      </c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78">
        <f t="shared" si="1"/>
        <v>5</v>
      </c>
      <c r="AA45" s="79">
        <f t="shared" si="2"/>
        <v>5</v>
      </c>
      <c r="AB45" s="77"/>
      <c r="AC45" s="77"/>
      <c r="AD45" s="77"/>
      <c r="AE45" s="77"/>
      <c r="AF45" s="71"/>
      <c r="AG45" s="71"/>
      <c r="AH45" s="71"/>
      <c r="AI45" s="71"/>
    </row>
    <row r="46">
      <c r="A46" s="31"/>
      <c r="B46" s="44" t="s">
        <v>125</v>
      </c>
      <c r="C46" s="45" t="s">
        <v>126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78">
        <f t="shared" si="1"/>
        <v>0</v>
      </c>
      <c r="AA46" s="79">
        <f t="shared" si="2"/>
        <v>0</v>
      </c>
      <c r="AB46" s="77"/>
      <c r="AC46" s="77"/>
      <c r="AD46" s="77"/>
      <c r="AE46" s="77"/>
      <c r="AF46" s="71"/>
      <c r="AG46" s="71"/>
      <c r="AH46" s="71"/>
      <c r="AI46" s="71"/>
    </row>
    <row r="47">
      <c r="A47" s="31"/>
      <c r="B47" s="88" t="s">
        <v>127</v>
      </c>
      <c r="C47" s="89" t="s">
        <v>128</v>
      </c>
      <c r="D47" s="46"/>
      <c r="E47" s="47">
        <v>1.0</v>
      </c>
      <c r="F47" s="47">
        <v>1.0</v>
      </c>
      <c r="G47" s="46"/>
      <c r="H47" s="46"/>
      <c r="I47" s="46"/>
      <c r="J47" s="47">
        <v>1.0</v>
      </c>
      <c r="K47" s="47">
        <v>1.0</v>
      </c>
      <c r="L47" s="46"/>
      <c r="M47" s="46"/>
      <c r="N47" s="46"/>
      <c r="O47" s="46"/>
      <c r="P47" s="46"/>
      <c r="Q47" s="46"/>
      <c r="R47" s="47">
        <v>1.0</v>
      </c>
      <c r="S47" s="46"/>
      <c r="T47" s="46"/>
      <c r="U47" s="46"/>
      <c r="V47" s="46"/>
      <c r="W47" s="46"/>
      <c r="X47" s="46"/>
      <c r="Y47" s="46"/>
      <c r="Z47" s="78">
        <f t="shared" si="1"/>
        <v>5</v>
      </c>
      <c r="AA47" s="79">
        <f t="shared" si="2"/>
        <v>2</v>
      </c>
      <c r="AB47" s="77"/>
      <c r="AC47" s="77"/>
      <c r="AD47" s="77"/>
      <c r="AE47" s="77"/>
      <c r="AF47" s="71"/>
      <c r="AG47" s="71"/>
      <c r="AH47" s="71"/>
      <c r="AI47" s="71"/>
    </row>
    <row r="48">
      <c r="A48" s="31"/>
      <c r="B48" s="88" t="s">
        <v>129</v>
      </c>
      <c r="C48" s="89" t="s">
        <v>130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78">
        <f t="shared" si="1"/>
        <v>0</v>
      </c>
      <c r="AA48" s="79">
        <f t="shared" si="2"/>
        <v>0</v>
      </c>
      <c r="AB48" s="77"/>
      <c r="AC48" s="77"/>
      <c r="AD48" s="77"/>
      <c r="AE48" s="77"/>
      <c r="AF48" s="71"/>
      <c r="AG48" s="71"/>
      <c r="AH48" s="71"/>
      <c r="AI48" s="71"/>
    </row>
    <row r="49">
      <c r="A49" s="31"/>
      <c r="B49" s="44" t="s">
        <v>131</v>
      </c>
      <c r="C49" s="45" t="s">
        <v>132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78">
        <f t="shared" si="1"/>
        <v>0</v>
      </c>
      <c r="AA49" s="79">
        <f t="shared" si="2"/>
        <v>0</v>
      </c>
      <c r="AB49" s="77"/>
      <c r="AC49" s="77"/>
      <c r="AD49" s="77"/>
      <c r="AE49" s="77"/>
      <c r="AF49" s="71"/>
      <c r="AG49" s="71"/>
      <c r="AH49" s="71"/>
      <c r="AI49" s="71"/>
    </row>
    <row r="50">
      <c r="A50" s="14"/>
      <c r="B50" s="44" t="s">
        <v>133</v>
      </c>
      <c r="C50" s="50" t="s">
        <v>134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78">
        <f t="shared" si="1"/>
        <v>0</v>
      </c>
      <c r="AA50" s="79">
        <f t="shared" si="2"/>
        <v>0</v>
      </c>
      <c r="AB50" s="77"/>
      <c r="AC50" s="77"/>
      <c r="AD50" s="77"/>
      <c r="AE50" s="77"/>
      <c r="AF50" s="71"/>
      <c r="AG50" s="71"/>
      <c r="AH50" s="71"/>
      <c r="AI50" s="71"/>
    </row>
    <row r="51">
      <c r="A51" s="90" t="s">
        <v>135</v>
      </c>
      <c r="B51" s="52" t="s">
        <v>136</v>
      </c>
      <c r="C51" s="53" t="s">
        <v>137</v>
      </c>
      <c r="D51" s="56"/>
      <c r="E51" s="56"/>
      <c r="F51" s="56"/>
      <c r="G51" s="56"/>
      <c r="H51" s="56"/>
      <c r="I51" s="56"/>
      <c r="J51" s="56"/>
      <c r="K51" s="56"/>
      <c r="L51" s="56"/>
      <c r="M51" s="53"/>
      <c r="N51" s="53"/>
      <c r="O51" s="53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78">
        <f t="shared" si="1"/>
        <v>0</v>
      </c>
      <c r="AA51" s="79">
        <f t="shared" si="2"/>
        <v>0</v>
      </c>
      <c r="AB51" s="77"/>
      <c r="AC51" s="77"/>
      <c r="AD51" s="77"/>
      <c r="AE51" s="77"/>
      <c r="AF51" s="71"/>
      <c r="AG51" s="71"/>
      <c r="AH51" s="71"/>
      <c r="AI51" s="71"/>
    </row>
    <row r="52">
      <c r="A52" s="31"/>
      <c r="B52" s="91" t="s">
        <v>138</v>
      </c>
      <c r="C52" s="92" t="s">
        <v>139</v>
      </c>
      <c r="D52" s="56"/>
      <c r="E52" s="56"/>
      <c r="F52" s="56"/>
      <c r="G52" s="56"/>
      <c r="H52" s="56"/>
      <c r="I52" s="56"/>
      <c r="J52" s="56"/>
      <c r="K52" s="56"/>
      <c r="L52" s="56"/>
      <c r="M52" s="53">
        <v>1.0</v>
      </c>
      <c r="N52" s="53">
        <v>2.0</v>
      </c>
      <c r="O52" s="53">
        <v>1.0</v>
      </c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78">
        <f t="shared" si="1"/>
        <v>4</v>
      </c>
      <c r="AA52" s="79">
        <f t="shared" si="2"/>
        <v>4</v>
      </c>
      <c r="AB52" s="77"/>
      <c r="AC52" s="77"/>
      <c r="AD52" s="77"/>
      <c r="AE52" s="77"/>
      <c r="AF52" s="71"/>
      <c r="AG52" s="71"/>
      <c r="AH52" s="71"/>
      <c r="AI52" s="71"/>
    </row>
    <row r="53">
      <c r="A53" s="31"/>
      <c r="B53" s="91" t="s">
        <v>140</v>
      </c>
      <c r="C53" s="92" t="s">
        <v>141</v>
      </c>
      <c r="D53" s="56"/>
      <c r="E53" s="56"/>
      <c r="F53" s="56"/>
      <c r="G53" s="53">
        <v>1.0</v>
      </c>
      <c r="H53" s="53">
        <v>3.0</v>
      </c>
      <c r="I53" s="53">
        <v>2.0</v>
      </c>
      <c r="J53" s="53">
        <v>1.0</v>
      </c>
      <c r="K53" s="53">
        <v>4.0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78">
        <f t="shared" si="1"/>
        <v>11</v>
      </c>
      <c r="AA53" s="79">
        <f t="shared" si="2"/>
        <v>4</v>
      </c>
      <c r="AB53" s="77"/>
      <c r="AC53" s="77"/>
      <c r="AD53" s="77"/>
      <c r="AE53" s="77"/>
      <c r="AF53" s="71"/>
      <c r="AG53" s="71"/>
      <c r="AH53" s="71"/>
      <c r="AI53" s="71"/>
    </row>
    <row r="54">
      <c r="A54" s="31"/>
      <c r="B54" s="91" t="s">
        <v>142</v>
      </c>
      <c r="C54" s="92" t="s">
        <v>143</v>
      </c>
      <c r="D54" s="56"/>
      <c r="E54" s="56"/>
      <c r="F54" s="56"/>
      <c r="G54" s="53"/>
      <c r="H54" s="53">
        <v>2.0</v>
      </c>
      <c r="I54" s="53">
        <v>3.0</v>
      </c>
      <c r="J54" s="53">
        <v>3.0</v>
      </c>
      <c r="K54" s="53">
        <v>6.0</v>
      </c>
      <c r="L54" s="53">
        <v>1.0</v>
      </c>
      <c r="M54" s="53">
        <v>2.0</v>
      </c>
      <c r="N54" s="53">
        <v>1.0</v>
      </c>
      <c r="O54" s="53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78">
        <f t="shared" si="1"/>
        <v>18</v>
      </c>
      <c r="AA54" s="79">
        <f t="shared" si="2"/>
        <v>10</v>
      </c>
      <c r="AB54" s="77"/>
      <c r="AC54" s="77"/>
      <c r="AD54" s="77"/>
      <c r="AE54" s="77"/>
      <c r="AF54" s="71"/>
      <c r="AG54" s="71"/>
      <c r="AH54" s="71"/>
      <c r="AI54" s="71"/>
    </row>
    <row r="55">
      <c r="A55" s="31"/>
      <c r="B55" s="91" t="s">
        <v>144</v>
      </c>
      <c r="C55" s="93" t="s">
        <v>145</v>
      </c>
      <c r="D55" s="56"/>
      <c r="E55" s="56"/>
      <c r="F55" s="56"/>
      <c r="G55" s="56"/>
      <c r="H55" s="56"/>
      <c r="I55" s="56"/>
      <c r="J55" s="53">
        <v>1.0</v>
      </c>
      <c r="K55" s="56"/>
      <c r="L55" s="53">
        <v>1.0</v>
      </c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78">
        <f t="shared" si="1"/>
        <v>2</v>
      </c>
      <c r="AA55" s="79">
        <f t="shared" si="2"/>
        <v>1</v>
      </c>
      <c r="AB55" s="77"/>
      <c r="AC55" s="77"/>
      <c r="AD55" s="77"/>
      <c r="AE55" s="77"/>
      <c r="AF55" s="71"/>
      <c r="AG55" s="71"/>
      <c r="AH55" s="71"/>
      <c r="AI55" s="71"/>
    </row>
    <row r="56">
      <c r="A56" s="31"/>
      <c r="B56" s="91" t="s">
        <v>146</v>
      </c>
      <c r="C56" s="93" t="s">
        <v>147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78">
        <f t="shared" si="1"/>
        <v>0</v>
      </c>
      <c r="AA56" s="79">
        <f t="shared" si="2"/>
        <v>0</v>
      </c>
      <c r="AB56" s="77"/>
      <c r="AC56" s="77"/>
      <c r="AD56" s="77"/>
      <c r="AE56" s="77"/>
      <c r="AF56" s="71"/>
      <c r="AG56" s="71"/>
      <c r="AH56" s="71"/>
      <c r="AI56" s="71"/>
    </row>
    <row r="57">
      <c r="A57" s="31"/>
      <c r="B57" s="91" t="s">
        <v>148</v>
      </c>
      <c r="C57" s="92" t="s">
        <v>149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78">
        <f t="shared" si="1"/>
        <v>0</v>
      </c>
      <c r="AA57" s="79">
        <f t="shared" si="2"/>
        <v>0</v>
      </c>
      <c r="AB57" s="77"/>
      <c r="AC57" s="77"/>
      <c r="AD57" s="77"/>
      <c r="AE57" s="77"/>
      <c r="AF57" s="71"/>
      <c r="AG57" s="71"/>
      <c r="AH57" s="71"/>
      <c r="AI57" s="71"/>
    </row>
    <row r="58">
      <c r="A58" s="31"/>
      <c r="B58" s="52" t="s">
        <v>150</v>
      </c>
      <c r="C58" s="55" t="s">
        <v>151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78">
        <f t="shared" si="1"/>
        <v>0</v>
      </c>
      <c r="AA58" s="79">
        <f t="shared" si="2"/>
        <v>0</v>
      </c>
      <c r="AB58" s="77"/>
      <c r="AC58" s="77"/>
      <c r="AD58" s="77"/>
      <c r="AE58" s="77"/>
      <c r="AF58" s="71"/>
      <c r="AG58" s="71"/>
      <c r="AH58" s="71"/>
      <c r="AI58" s="71"/>
    </row>
    <row r="59">
      <c r="A59" s="14"/>
      <c r="B59" s="52" t="s">
        <v>152</v>
      </c>
      <c r="C59" s="55" t="s">
        <v>153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78">
        <f t="shared" si="1"/>
        <v>0</v>
      </c>
      <c r="AA59" s="79">
        <f t="shared" si="2"/>
        <v>0</v>
      </c>
      <c r="AB59" s="77"/>
      <c r="AC59" s="77"/>
      <c r="AD59" s="77"/>
      <c r="AE59" s="77"/>
      <c r="AF59" s="71"/>
      <c r="AG59" s="71"/>
      <c r="AH59" s="71"/>
      <c r="AI59" s="71"/>
    </row>
    <row r="60">
      <c r="A60" s="61" t="s">
        <v>154</v>
      </c>
      <c r="B60" s="62"/>
      <c r="C60" s="15"/>
      <c r="D60" s="25">
        <f t="shared" ref="D60:Y60" si="3">SUM(D4:D59)</f>
        <v>31</v>
      </c>
      <c r="E60" s="25">
        <f t="shared" si="3"/>
        <v>31</v>
      </c>
      <c r="F60" s="25">
        <f t="shared" si="3"/>
        <v>29</v>
      </c>
      <c r="G60" s="25">
        <f t="shared" si="3"/>
        <v>29</v>
      </c>
      <c r="H60" s="25">
        <f t="shared" si="3"/>
        <v>37</v>
      </c>
      <c r="I60" s="25">
        <f t="shared" si="3"/>
        <v>44</v>
      </c>
      <c r="J60" s="25">
        <f t="shared" si="3"/>
        <v>78</v>
      </c>
      <c r="K60" s="25">
        <f t="shared" si="3"/>
        <v>86</v>
      </c>
      <c r="L60" s="25">
        <f t="shared" si="3"/>
        <v>61</v>
      </c>
      <c r="M60" s="25">
        <f t="shared" si="3"/>
        <v>58</v>
      </c>
      <c r="N60" s="25">
        <f t="shared" si="3"/>
        <v>42</v>
      </c>
      <c r="O60" s="25">
        <f t="shared" si="3"/>
        <v>32</v>
      </c>
      <c r="P60" s="25">
        <f t="shared" si="3"/>
        <v>30</v>
      </c>
      <c r="Q60" s="25">
        <f t="shared" si="3"/>
        <v>25</v>
      </c>
      <c r="R60" s="25">
        <f t="shared" si="3"/>
        <v>18</v>
      </c>
      <c r="S60" s="25">
        <f t="shared" si="3"/>
        <v>19</v>
      </c>
      <c r="T60" s="25">
        <f t="shared" si="3"/>
        <v>24</v>
      </c>
      <c r="U60" s="25">
        <f t="shared" si="3"/>
        <v>10</v>
      </c>
      <c r="V60" s="25">
        <f t="shared" si="3"/>
        <v>10</v>
      </c>
      <c r="W60" s="25">
        <f t="shared" si="3"/>
        <v>0</v>
      </c>
      <c r="X60" s="25">
        <f t="shared" si="3"/>
        <v>0</v>
      </c>
      <c r="Y60" s="25">
        <f t="shared" si="3"/>
        <v>0</v>
      </c>
      <c r="Z60" s="78">
        <f t="shared" si="1"/>
        <v>694</v>
      </c>
      <c r="AA60" s="79"/>
      <c r="AB60" s="77"/>
      <c r="AC60" s="77"/>
      <c r="AD60" s="77"/>
      <c r="AE60" s="77"/>
      <c r="AF60" s="71"/>
      <c r="AG60" s="71"/>
      <c r="AH60" s="71"/>
      <c r="AI60" s="71"/>
    </row>
    <row r="61">
      <c r="A61" s="94" t="s">
        <v>179</v>
      </c>
      <c r="B61" s="95"/>
      <c r="C61" s="96"/>
      <c r="D61" s="25">
        <f t="shared" ref="D61:Y61" si="4">COUNTA(D4:D59)</f>
        <v>11</v>
      </c>
      <c r="E61" s="25">
        <f t="shared" si="4"/>
        <v>10</v>
      </c>
      <c r="F61" s="25">
        <f t="shared" si="4"/>
        <v>11</v>
      </c>
      <c r="G61" s="25">
        <f t="shared" si="4"/>
        <v>10</v>
      </c>
      <c r="H61" s="25">
        <f t="shared" si="4"/>
        <v>14</v>
      </c>
      <c r="I61" s="25">
        <f t="shared" si="4"/>
        <v>13</v>
      </c>
      <c r="J61" s="25">
        <f t="shared" si="4"/>
        <v>18</v>
      </c>
      <c r="K61" s="25">
        <f t="shared" si="4"/>
        <v>16</v>
      </c>
      <c r="L61" s="25">
        <f t="shared" si="4"/>
        <v>19</v>
      </c>
      <c r="M61" s="25">
        <f t="shared" si="4"/>
        <v>19</v>
      </c>
      <c r="N61" s="25">
        <f t="shared" si="4"/>
        <v>13</v>
      </c>
      <c r="O61" s="25">
        <f t="shared" si="4"/>
        <v>9</v>
      </c>
      <c r="P61" s="25">
        <f t="shared" si="4"/>
        <v>6</v>
      </c>
      <c r="Q61" s="25">
        <f t="shared" si="4"/>
        <v>8</v>
      </c>
      <c r="R61" s="25">
        <f t="shared" si="4"/>
        <v>5</v>
      </c>
      <c r="S61" s="25">
        <f t="shared" si="4"/>
        <v>6</v>
      </c>
      <c r="T61" s="25">
        <f t="shared" si="4"/>
        <v>8</v>
      </c>
      <c r="U61" s="25">
        <f t="shared" si="4"/>
        <v>9</v>
      </c>
      <c r="V61" s="25">
        <f t="shared" si="4"/>
        <v>6</v>
      </c>
      <c r="W61" s="25">
        <f t="shared" si="4"/>
        <v>0</v>
      </c>
      <c r="X61" s="25">
        <f t="shared" si="4"/>
        <v>0</v>
      </c>
      <c r="Y61" s="25">
        <f t="shared" si="4"/>
        <v>0</v>
      </c>
      <c r="Z61" s="23"/>
      <c r="AA61" s="71"/>
      <c r="AB61" s="71"/>
      <c r="AC61" s="71"/>
      <c r="AD61" s="71"/>
      <c r="AE61" s="71"/>
      <c r="AF61" s="71"/>
      <c r="AG61" s="71"/>
      <c r="AH61" s="71"/>
      <c r="AI61" s="71"/>
    </row>
    <row r="6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>
      <c r="A64" s="71"/>
      <c r="B64" s="71"/>
      <c r="C64" s="71"/>
      <c r="D64" s="71"/>
      <c r="E64" s="71"/>
      <c r="F64" s="66" t="s">
        <v>155</v>
      </c>
      <c r="G64" s="4"/>
      <c r="H64" s="5"/>
      <c r="I64" s="71"/>
      <c r="J64" s="67"/>
      <c r="K64" s="67"/>
      <c r="L64" s="67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>
      <c r="A65" s="97"/>
      <c r="B65" s="71"/>
      <c r="C65" s="71"/>
      <c r="D65" s="71"/>
      <c r="E65" s="71"/>
      <c r="F65" s="10" t="s">
        <v>156</v>
      </c>
      <c r="G65" s="10" t="s">
        <v>157</v>
      </c>
      <c r="H65" s="10" t="s">
        <v>158</v>
      </c>
      <c r="I65" s="71"/>
      <c r="J65" s="67"/>
      <c r="K65" s="67"/>
      <c r="L65" s="67"/>
      <c r="M65" s="71"/>
      <c r="N65" s="71"/>
      <c r="O65" s="71"/>
      <c r="P65" s="71"/>
      <c r="Q65" s="71"/>
      <c r="R65" s="71"/>
      <c r="S65" s="98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6">
      <c r="A66" s="99"/>
      <c r="B66" s="100"/>
      <c r="C66" s="71"/>
      <c r="D66" s="71"/>
      <c r="E66" s="71"/>
      <c r="F66" s="24" t="s">
        <v>161</v>
      </c>
      <c r="G66" s="24"/>
      <c r="H66" s="101">
        <f>SUM(D60:M60)</f>
        <v>484</v>
      </c>
      <c r="I66" s="71"/>
      <c r="J66" s="13"/>
      <c r="K66" s="13"/>
      <c r="L66" s="13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</row>
    <row r="67">
      <c r="A67" s="97"/>
      <c r="B67" s="71"/>
      <c r="C67" s="71"/>
      <c r="D67" s="71"/>
      <c r="E67" s="71"/>
      <c r="F67" s="24" t="s">
        <v>162</v>
      </c>
      <c r="G67" s="23"/>
      <c r="H67" s="69">
        <f>SUM(F60:Q60)</f>
        <v>551</v>
      </c>
      <c r="I67" s="71"/>
      <c r="J67" s="13"/>
      <c r="K67" s="13"/>
      <c r="L67" s="13"/>
      <c r="M67" s="100"/>
      <c r="N67" s="100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</row>
    <row r="68">
      <c r="A68" s="71"/>
      <c r="B68" s="71"/>
      <c r="C68" s="71"/>
      <c r="D68" s="71"/>
      <c r="E68" s="71"/>
      <c r="F68" s="24" t="s">
        <v>163</v>
      </c>
      <c r="G68" s="23"/>
      <c r="H68" s="69">
        <f>SUM(K60:N60)</f>
        <v>247</v>
      </c>
      <c r="I68" s="71"/>
      <c r="J68" s="6"/>
      <c r="K68" s="13"/>
      <c r="L68" s="13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</row>
    <row r="69">
      <c r="A69" s="71"/>
      <c r="B69" s="71"/>
      <c r="C69" s="71"/>
      <c r="D69" s="71"/>
      <c r="E69" s="71"/>
      <c r="F69" s="24" t="s">
        <v>164</v>
      </c>
      <c r="G69" s="23"/>
      <c r="H69" s="69">
        <f>SUM(W60:Y60)</f>
        <v>0</v>
      </c>
      <c r="I69" s="71"/>
      <c r="J69" s="13"/>
      <c r="K69" s="13"/>
      <c r="L69" s="13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</row>
    <row r="70">
      <c r="F70" s="24" t="s">
        <v>165</v>
      </c>
      <c r="G70" s="102"/>
      <c r="H70" s="69">
        <f>SUM(W60:Y60)</f>
        <v>0</v>
      </c>
      <c r="I70" s="103"/>
      <c r="J70" s="103"/>
      <c r="K70" s="104"/>
      <c r="L70" s="103"/>
      <c r="M70" s="103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</row>
    <row r="71">
      <c r="G71" s="71"/>
      <c r="H71" s="71"/>
      <c r="I71" s="71"/>
      <c r="J71" s="71"/>
      <c r="K71" s="71"/>
      <c r="L71" s="71"/>
      <c r="M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</row>
    <row r="72">
      <c r="G72" s="77"/>
      <c r="H72" s="77"/>
      <c r="I72" s="77"/>
      <c r="J72" s="77"/>
      <c r="K72" s="77"/>
      <c r="L72" s="77"/>
      <c r="M72" s="77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</row>
    <row r="73">
      <c r="G73" s="77"/>
      <c r="H73" s="77"/>
      <c r="I73" s="77"/>
      <c r="J73" s="77"/>
      <c r="K73" s="77"/>
      <c r="L73" s="77"/>
      <c r="M73" s="77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</row>
    <row r="74">
      <c r="G74" s="77"/>
      <c r="H74" s="77"/>
      <c r="I74" s="77"/>
      <c r="J74" s="77"/>
      <c r="K74" s="77"/>
      <c r="L74" s="77"/>
      <c r="M74" s="77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</row>
    <row r="75">
      <c r="G75" s="77"/>
      <c r="H75" s="77"/>
      <c r="I75" s="77"/>
      <c r="J75" s="77"/>
      <c r="K75" s="77"/>
      <c r="L75" s="77"/>
      <c r="M75" s="77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</row>
    <row r="76">
      <c r="G76" s="77"/>
      <c r="H76" s="77"/>
      <c r="I76" s="77"/>
      <c r="J76" s="77"/>
      <c r="K76" s="77"/>
      <c r="L76" s="77"/>
      <c r="M76" s="77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</row>
    <row r="77">
      <c r="G77" s="77"/>
      <c r="H77" s="77"/>
      <c r="I77" s="77"/>
      <c r="J77" s="77"/>
      <c r="K77" s="77"/>
      <c r="L77" s="77"/>
      <c r="M77" s="77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</row>
    <row r="78">
      <c r="G78" s="77"/>
      <c r="H78" s="77"/>
      <c r="I78" s="77"/>
      <c r="J78" s="77"/>
      <c r="K78" s="77"/>
      <c r="L78" s="77"/>
      <c r="M78" s="77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</row>
    <row r="79">
      <c r="G79" s="77"/>
      <c r="H79" s="77"/>
      <c r="I79" s="77"/>
      <c r="J79" s="77"/>
      <c r="K79" s="77"/>
      <c r="L79" s="77"/>
      <c r="M79" s="77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</row>
    <row r="80">
      <c r="G80" s="77"/>
      <c r="H80" s="77"/>
      <c r="I80" s="77"/>
      <c r="J80" s="77"/>
      <c r="K80" s="77"/>
      <c r="L80" s="77"/>
      <c r="M80" s="77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</row>
    <row r="81">
      <c r="G81" s="105"/>
      <c r="H81" s="105"/>
      <c r="I81" s="105"/>
      <c r="J81" s="105"/>
      <c r="K81" s="105"/>
      <c r="L81" s="105"/>
      <c r="M81" s="105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</row>
    <row r="82">
      <c r="G82" s="77"/>
      <c r="H82" s="77"/>
      <c r="I82" s="77"/>
      <c r="J82" s="77"/>
      <c r="K82" s="77"/>
      <c r="L82" s="77"/>
      <c r="M82" s="77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</row>
    <row r="83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</row>
    <row r="84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</row>
    <row r="8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</row>
    <row r="86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</row>
    <row r="87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</row>
    <row r="88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</row>
    <row r="89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</row>
    <row r="90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</row>
    <row r="9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</row>
    <row r="9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</row>
    <row r="94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</row>
    <row r="9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</row>
    <row r="96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</row>
    <row r="97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</row>
    <row r="98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</row>
    <row r="99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</row>
    <row r="100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</row>
    <row r="10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</row>
    <row r="102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</row>
    <row r="103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</row>
    <row r="104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</row>
    <row r="10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</row>
    <row r="106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</row>
    <row r="107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</row>
    <row r="108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</row>
    <row r="109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</row>
    <row r="110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</row>
    <row r="11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</row>
    <row r="112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</row>
    <row r="113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</row>
    <row r="114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</row>
    <row r="11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</row>
    <row r="116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</row>
    <row r="117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</row>
    <row r="118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</row>
    <row r="119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</row>
    <row r="120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</row>
    <row r="12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</row>
    <row r="122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</row>
    <row r="123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</row>
    <row r="124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</row>
    <row r="12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</row>
    <row r="126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</row>
    <row r="127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</row>
    <row r="128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</row>
    <row r="129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</row>
    <row r="130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</row>
    <row r="13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</row>
    <row r="132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</row>
    <row r="133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</row>
    <row r="134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</row>
    <row r="13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</row>
    <row r="136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</row>
    <row r="137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</row>
    <row r="138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</row>
    <row r="139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</row>
    <row r="140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</row>
    <row r="14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</row>
    <row r="142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</row>
    <row r="143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</row>
    <row r="144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</row>
    <row r="14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</row>
    <row r="146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</row>
    <row r="147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</row>
    <row r="148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</row>
    <row r="149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</row>
    <row r="150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</row>
    <row r="15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</row>
    <row r="152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</row>
    <row r="153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</row>
    <row r="154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</row>
    <row r="15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</row>
    <row r="156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</row>
    <row r="157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</row>
    <row r="158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</row>
    <row r="159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</row>
    <row r="160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</row>
    <row r="16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</row>
    <row r="162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</row>
    <row r="163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</row>
    <row r="164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</row>
    <row r="16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</row>
    <row r="166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</row>
    <row r="167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</row>
    <row r="168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</row>
    <row r="169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</row>
    <row r="170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</row>
    <row r="17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</row>
    <row r="172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</row>
    <row r="173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</row>
    <row r="174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</row>
    <row r="17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</row>
    <row r="176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</row>
    <row r="177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</row>
    <row r="178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</row>
    <row r="179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</row>
    <row r="180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</row>
    <row r="18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</row>
    <row r="182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</row>
    <row r="183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</row>
    <row r="184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</row>
    <row r="18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</row>
    <row r="186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</row>
    <row r="187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</row>
    <row r="188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</row>
    <row r="189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</row>
    <row r="190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</row>
    <row r="19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</row>
    <row r="192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</row>
    <row r="193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</row>
    <row r="194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</row>
    <row r="19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</row>
    <row r="196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</row>
    <row r="197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</row>
    <row r="198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</row>
    <row r="199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</row>
    <row r="200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</row>
    <row r="20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</row>
    <row r="202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</row>
    <row r="203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</row>
    <row r="204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</row>
    <row r="20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</row>
    <row r="206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</row>
    <row r="207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</row>
    <row r="208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</row>
    <row r="209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</row>
    <row r="210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</row>
    <row r="21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</row>
    <row r="212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</row>
    <row r="213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</row>
    <row r="214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</row>
    <row r="21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</row>
    <row r="216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</row>
    <row r="217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</row>
    <row r="218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</row>
    <row r="219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</row>
    <row r="220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</row>
    <row r="22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</row>
    <row r="222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</row>
    <row r="223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</row>
    <row r="224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</row>
    <row r="2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</row>
    <row r="226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</row>
    <row r="227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</row>
    <row r="228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</row>
    <row r="229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</row>
    <row r="230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</row>
    <row r="23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</row>
    <row r="232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</row>
    <row r="233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</row>
    <row r="234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</row>
    <row r="23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</row>
    <row r="236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</row>
    <row r="237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</row>
    <row r="238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</row>
    <row r="239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</row>
    <row r="240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</row>
    <row r="24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</row>
    <row r="242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</row>
    <row r="243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</row>
    <row r="244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</row>
    <row r="24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</row>
    <row r="246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</row>
    <row r="247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</row>
    <row r="248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</row>
    <row r="249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</row>
    <row r="250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</row>
    <row r="25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</row>
    <row r="252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</row>
    <row r="253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</row>
    <row r="254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</row>
    <row r="25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</row>
    <row r="256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</row>
    <row r="257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</row>
    <row r="258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</row>
    <row r="259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</row>
    <row r="260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</row>
    <row r="26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</row>
    <row r="262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</row>
    <row r="263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</row>
    <row r="264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</row>
    <row r="26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</row>
    <row r="266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</row>
    <row r="267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</row>
    <row r="268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</row>
    <row r="269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</row>
    <row r="270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</row>
    <row r="27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</row>
    <row r="272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</row>
    <row r="273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</row>
    <row r="274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</row>
    <row r="27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</row>
    <row r="276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</row>
    <row r="277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</row>
    <row r="278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</row>
    <row r="279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</row>
    <row r="280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</row>
    <row r="28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</row>
    <row r="282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</row>
    <row r="283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</row>
    <row r="284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</row>
    <row r="28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</row>
    <row r="286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</row>
    <row r="287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</row>
    <row r="288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</row>
    <row r="289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</row>
    <row r="290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</row>
    <row r="29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</row>
    <row r="292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</row>
    <row r="293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</row>
    <row r="294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</row>
    <row r="29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</row>
    <row r="296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</row>
    <row r="297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</row>
    <row r="298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</row>
    <row r="299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</row>
    <row r="300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</row>
    <row r="30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</row>
    <row r="302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</row>
    <row r="303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</row>
    <row r="304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</row>
    <row r="30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</row>
    <row r="306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</row>
    <row r="307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</row>
    <row r="308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</row>
    <row r="309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</row>
    <row r="310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</row>
    <row r="31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</row>
    <row r="312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</row>
    <row r="313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</row>
    <row r="314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</row>
    <row r="31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</row>
    <row r="316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</row>
    <row r="317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</row>
    <row r="318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</row>
    <row r="319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</row>
    <row r="320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</row>
    <row r="32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</row>
    <row r="322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</row>
    <row r="323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</row>
    <row r="324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</row>
    <row r="32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</row>
    <row r="326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</row>
    <row r="327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</row>
    <row r="328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</row>
    <row r="329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</row>
    <row r="330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</row>
    <row r="33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</row>
    <row r="332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</row>
    <row r="333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</row>
    <row r="334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</row>
    <row r="33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</row>
    <row r="336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</row>
    <row r="337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</row>
    <row r="338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</row>
    <row r="339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</row>
    <row r="340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</row>
    <row r="34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</row>
    <row r="342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</row>
    <row r="343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</row>
    <row r="344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</row>
    <row r="34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</row>
    <row r="346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</row>
    <row r="347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</row>
    <row r="348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</row>
    <row r="349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</row>
    <row r="350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</row>
    <row r="35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</row>
    <row r="352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</row>
    <row r="353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</row>
    <row r="354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</row>
    <row r="35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</row>
    <row r="356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</row>
    <row r="357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</row>
    <row r="358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</row>
    <row r="359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</row>
    <row r="360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</row>
    <row r="36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</row>
    <row r="362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</row>
    <row r="363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</row>
    <row r="364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</row>
    <row r="36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</row>
    <row r="366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</row>
    <row r="367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</row>
    <row r="368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</row>
    <row r="369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</row>
    <row r="370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</row>
    <row r="37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</row>
    <row r="372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</row>
    <row r="373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</row>
    <row r="374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</row>
    <row r="37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</row>
    <row r="376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</row>
    <row r="377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</row>
    <row r="378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</row>
    <row r="379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</row>
    <row r="380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</row>
    <row r="38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</row>
    <row r="382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</row>
    <row r="383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</row>
    <row r="384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</row>
    <row r="38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</row>
    <row r="386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</row>
    <row r="387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</row>
    <row r="388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</row>
    <row r="389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</row>
    <row r="390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</row>
    <row r="39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</row>
    <row r="392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</row>
    <row r="393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</row>
    <row r="394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</row>
    <row r="39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</row>
    <row r="396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</row>
    <row r="397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</row>
    <row r="398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</row>
    <row r="399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</row>
    <row r="400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</row>
    <row r="40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</row>
    <row r="402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</row>
    <row r="403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</row>
    <row r="404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</row>
    <row r="40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</row>
    <row r="406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</row>
    <row r="407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</row>
    <row r="408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</row>
    <row r="409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</row>
    <row r="410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</row>
    <row r="41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</row>
    <row r="412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</row>
    <row r="413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</row>
    <row r="414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</row>
    <row r="41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</row>
    <row r="416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</row>
    <row r="417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</row>
    <row r="418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</row>
    <row r="419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</row>
    <row r="420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</row>
    <row r="42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</row>
    <row r="422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</row>
    <row r="423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</row>
    <row r="424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</row>
    <row r="42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</row>
    <row r="426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</row>
    <row r="427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</row>
    <row r="428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</row>
    <row r="429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</row>
    <row r="430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</row>
    <row r="43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</row>
    <row r="432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</row>
    <row r="433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</row>
    <row r="434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</row>
    <row r="43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</row>
    <row r="436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</row>
    <row r="437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</row>
    <row r="438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</row>
    <row r="439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</row>
    <row r="440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</row>
    <row r="44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</row>
    <row r="442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</row>
    <row r="443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</row>
    <row r="444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</row>
    <row r="44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</row>
    <row r="446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</row>
    <row r="447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</row>
    <row r="448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</row>
    <row r="449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</row>
    <row r="450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</row>
    <row r="45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</row>
    <row r="452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</row>
    <row r="453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</row>
    <row r="454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</row>
    <row r="45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</row>
    <row r="456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</row>
    <row r="457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</row>
    <row r="458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</row>
    <row r="459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</row>
    <row r="460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</row>
    <row r="46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</row>
    <row r="462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</row>
    <row r="463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</row>
    <row r="464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</row>
    <row r="46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</row>
    <row r="466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</row>
    <row r="467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</row>
    <row r="468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</row>
    <row r="469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</row>
    <row r="470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</row>
    <row r="47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</row>
    <row r="472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</row>
    <row r="473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</row>
    <row r="474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</row>
    <row r="47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</row>
    <row r="476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</row>
    <row r="477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</row>
    <row r="478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</row>
    <row r="479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</row>
    <row r="480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</row>
    <row r="48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</row>
    <row r="482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</row>
    <row r="483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</row>
    <row r="484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</row>
    <row r="48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</row>
    <row r="486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</row>
    <row r="487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</row>
    <row r="488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</row>
    <row r="489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</row>
    <row r="490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</row>
    <row r="49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</row>
    <row r="492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</row>
    <row r="493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</row>
    <row r="494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</row>
    <row r="49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</row>
    <row r="496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</row>
    <row r="497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</row>
    <row r="498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</row>
    <row r="499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</row>
    <row r="500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</row>
    <row r="50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</row>
    <row r="502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</row>
    <row r="503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</row>
    <row r="504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</row>
    <row r="50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</row>
    <row r="506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</row>
    <row r="507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</row>
    <row r="508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</row>
    <row r="509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</row>
    <row r="510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</row>
    <row r="51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</row>
    <row r="512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</row>
    <row r="513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</row>
    <row r="514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</row>
    <row r="51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</row>
    <row r="516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</row>
    <row r="517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</row>
    <row r="518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</row>
    <row r="519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</row>
    <row r="520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</row>
    <row r="52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</row>
    <row r="522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</row>
    <row r="523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</row>
    <row r="524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</row>
    <row r="52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</row>
    <row r="526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</row>
    <row r="527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</row>
    <row r="528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</row>
    <row r="529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</row>
    <row r="530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</row>
    <row r="53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</row>
    <row r="532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</row>
    <row r="533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</row>
    <row r="534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</row>
    <row r="53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</row>
    <row r="536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</row>
    <row r="537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</row>
    <row r="538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</row>
    <row r="539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</row>
    <row r="540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</row>
    <row r="54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</row>
    <row r="542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</row>
    <row r="543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</row>
    <row r="544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</row>
    <row r="54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</row>
    <row r="546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</row>
    <row r="547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</row>
    <row r="548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</row>
    <row r="549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</row>
    <row r="550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</row>
    <row r="55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</row>
    <row r="552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</row>
    <row r="553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</row>
    <row r="554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</row>
    <row r="55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</row>
    <row r="556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</row>
    <row r="557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</row>
    <row r="558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</row>
    <row r="559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</row>
    <row r="560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</row>
    <row r="56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</row>
    <row r="562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</row>
    <row r="563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</row>
    <row r="564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</row>
    <row r="56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</row>
    <row r="566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</row>
    <row r="567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</row>
    <row r="568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</row>
    <row r="569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</row>
    <row r="570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</row>
    <row r="57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</row>
    <row r="572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</row>
    <row r="573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</row>
    <row r="574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</row>
    <row r="57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</row>
    <row r="576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</row>
    <row r="577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</row>
    <row r="578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</row>
    <row r="579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</row>
    <row r="580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</row>
    <row r="58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</row>
    <row r="582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</row>
    <row r="583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</row>
    <row r="584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</row>
    <row r="58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</row>
    <row r="586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</row>
    <row r="587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</row>
    <row r="588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</row>
    <row r="589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</row>
    <row r="590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</row>
    <row r="59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</row>
    <row r="592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</row>
    <row r="593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</row>
    <row r="594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</row>
    <row r="59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</row>
    <row r="596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</row>
    <row r="597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</row>
    <row r="598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</row>
    <row r="599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</row>
    <row r="600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</row>
    <row r="60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</row>
    <row r="602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</row>
    <row r="603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</row>
    <row r="604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</row>
    <row r="60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</row>
    <row r="606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</row>
    <row r="607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</row>
    <row r="608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</row>
    <row r="609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</row>
    <row r="610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</row>
    <row r="61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</row>
    <row r="612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</row>
    <row r="613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</row>
    <row r="614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</row>
    <row r="61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</row>
    <row r="616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</row>
    <row r="617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</row>
    <row r="618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</row>
    <row r="619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</row>
    <row r="620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</row>
    <row r="62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</row>
    <row r="622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</row>
    <row r="623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</row>
    <row r="624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</row>
    <row r="62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</row>
    <row r="626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</row>
    <row r="627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</row>
    <row r="628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</row>
    <row r="629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</row>
    <row r="630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</row>
    <row r="63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</row>
    <row r="632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</row>
    <row r="633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</row>
    <row r="634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</row>
    <row r="63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</row>
    <row r="636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</row>
    <row r="637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</row>
    <row r="638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</row>
    <row r="639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</row>
    <row r="640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</row>
    <row r="64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  <c r="AI641" s="71"/>
    </row>
    <row r="642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  <c r="AI642" s="71"/>
    </row>
    <row r="643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  <c r="AI643" s="71"/>
    </row>
    <row r="644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  <c r="AI644" s="71"/>
    </row>
    <row r="64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  <c r="AI645" s="71"/>
    </row>
    <row r="646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  <c r="AI646" s="71"/>
    </row>
    <row r="647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  <c r="AI647" s="71"/>
    </row>
    <row r="648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  <c r="AI648" s="71"/>
    </row>
    <row r="649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  <c r="AI649" s="71"/>
    </row>
    <row r="650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  <c r="AI650" s="71"/>
    </row>
    <row r="65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  <c r="AI651" s="71"/>
    </row>
    <row r="652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  <c r="AI652" s="71"/>
    </row>
    <row r="653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</row>
    <row r="654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  <c r="AI654" s="71"/>
    </row>
    <row r="65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  <c r="AI655" s="71"/>
    </row>
    <row r="656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  <c r="AI656" s="71"/>
    </row>
    <row r="657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  <c r="AI657" s="71"/>
    </row>
    <row r="658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  <c r="AI658" s="71"/>
    </row>
    <row r="659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</row>
    <row r="660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  <c r="AI660" s="71"/>
    </row>
    <row r="66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  <c r="AI661" s="71"/>
    </row>
    <row r="662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  <c r="AI662" s="71"/>
    </row>
    <row r="663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  <c r="AI663" s="71"/>
    </row>
    <row r="664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  <c r="AI664" s="71"/>
    </row>
    <row r="66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  <c r="AI665" s="71"/>
    </row>
    <row r="666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  <c r="AI666" s="71"/>
    </row>
    <row r="667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  <c r="AI667" s="71"/>
    </row>
    <row r="668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  <c r="AI668" s="71"/>
    </row>
    <row r="669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  <c r="AI669" s="71"/>
    </row>
    <row r="670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  <c r="AI670" s="71"/>
    </row>
    <row r="67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</row>
    <row r="672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</row>
    <row r="673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</row>
    <row r="674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</row>
    <row r="67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  <c r="AI675" s="71"/>
    </row>
    <row r="676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  <c r="AI676" s="71"/>
    </row>
    <row r="677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  <c r="AI677" s="71"/>
    </row>
    <row r="678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  <c r="AI678" s="71"/>
    </row>
    <row r="679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  <c r="AI679" s="71"/>
    </row>
    <row r="680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</row>
    <row r="68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  <c r="AI681" s="71"/>
    </row>
    <row r="682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  <c r="AI682" s="71"/>
    </row>
    <row r="683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  <c r="AI683" s="71"/>
    </row>
    <row r="684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  <c r="AI684" s="71"/>
    </row>
    <row r="68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  <c r="AI685" s="71"/>
    </row>
    <row r="686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  <c r="AI686" s="71"/>
    </row>
    <row r="687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  <c r="AI687" s="71"/>
    </row>
    <row r="688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  <c r="AI688" s="71"/>
    </row>
    <row r="689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  <c r="AI689" s="71"/>
    </row>
    <row r="690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  <c r="AI690" s="71"/>
    </row>
    <row r="69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</row>
    <row r="692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</row>
    <row r="693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</row>
    <row r="694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</row>
    <row r="69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  <c r="AI695" s="71"/>
    </row>
    <row r="696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  <c r="AI696" s="71"/>
    </row>
    <row r="697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  <c r="AI697" s="71"/>
    </row>
    <row r="698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</row>
    <row r="699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  <c r="AI699" s="71"/>
    </row>
    <row r="700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  <c r="AI700" s="71"/>
    </row>
    <row r="70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  <c r="AI701" s="71"/>
    </row>
    <row r="702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  <c r="AI702" s="71"/>
    </row>
    <row r="703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  <c r="AI703" s="71"/>
    </row>
    <row r="704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  <c r="AI704" s="71"/>
    </row>
    <row r="70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</row>
    <row r="706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  <c r="AI706" s="71"/>
    </row>
    <row r="707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</row>
    <row r="708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  <c r="AI708" s="71"/>
    </row>
    <row r="709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  <c r="AI709" s="71"/>
    </row>
    <row r="710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</row>
    <row r="71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  <c r="AI711" s="71"/>
    </row>
    <row r="712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  <c r="AI712" s="71"/>
    </row>
    <row r="713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  <c r="AI713" s="71"/>
    </row>
    <row r="714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  <c r="AI714" s="71"/>
    </row>
    <row r="71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  <c r="AI715" s="71"/>
    </row>
    <row r="716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  <c r="AI716" s="71"/>
    </row>
    <row r="717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  <c r="AI717" s="71"/>
    </row>
    <row r="718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  <c r="AI718" s="71"/>
    </row>
    <row r="719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  <c r="AI719" s="71"/>
    </row>
    <row r="720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  <c r="AI720" s="71"/>
    </row>
    <row r="72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  <c r="AI721" s="71"/>
    </row>
    <row r="722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  <c r="AI722" s="71"/>
    </row>
    <row r="723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  <c r="AI723" s="71"/>
    </row>
    <row r="724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  <c r="AI724" s="71"/>
    </row>
    <row r="72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  <c r="AI725" s="71"/>
    </row>
    <row r="726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  <c r="AI726" s="71"/>
    </row>
    <row r="727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</row>
    <row r="728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</row>
    <row r="729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</row>
    <row r="730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  <c r="AI730" s="71"/>
    </row>
    <row r="73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  <c r="AI731" s="71"/>
    </row>
    <row r="732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  <c r="AI732" s="71"/>
    </row>
    <row r="733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</row>
    <row r="734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</row>
    <row r="73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</row>
    <row r="736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  <c r="AI736" s="71"/>
    </row>
    <row r="737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  <c r="AI737" s="71"/>
    </row>
    <row r="738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</row>
    <row r="739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</row>
    <row r="740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</row>
    <row r="74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  <c r="AI741" s="71"/>
    </row>
    <row r="742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  <c r="AI742" s="71"/>
    </row>
    <row r="743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  <c r="AI743" s="71"/>
    </row>
    <row r="744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  <c r="AI744" s="71"/>
    </row>
    <row r="74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</row>
    <row r="746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  <c r="AI746" s="71"/>
    </row>
    <row r="747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</row>
    <row r="748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  <c r="AI748" s="71"/>
    </row>
    <row r="749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  <c r="AI749" s="71"/>
    </row>
    <row r="750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  <c r="AI750" s="71"/>
    </row>
    <row r="75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  <c r="AI751" s="71"/>
    </row>
    <row r="752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  <c r="AI752" s="71"/>
    </row>
    <row r="753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</row>
    <row r="754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</row>
    <row r="75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</row>
    <row r="756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  <c r="AI756" s="71"/>
    </row>
    <row r="757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  <c r="AH757" s="71"/>
      <c r="AI757" s="71"/>
    </row>
    <row r="758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</row>
    <row r="759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</row>
    <row r="760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  <c r="AI760" s="71"/>
    </row>
    <row r="76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  <c r="AI761" s="71"/>
    </row>
    <row r="762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  <c r="AI762" s="71"/>
    </row>
    <row r="763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  <c r="AH763" s="71"/>
      <c r="AI763" s="71"/>
    </row>
    <row r="764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  <c r="AI764" s="71"/>
    </row>
    <row r="76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  <c r="AI765" s="71"/>
    </row>
    <row r="766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  <c r="AI766" s="71"/>
    </row>
    <row r="767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  <c r="AI767" s="71"/>
    </row>
    <row r="768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  <c r="AH768" s="71"/>
      <c r="AI768" s="71"/>
    </row>
    <row r="769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  <c r="AI769" s="71"/>
    </row>
    <row r="770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</row>
    <row r="77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  <c r="AI771" s="71"/>
    </row>
    <row r="772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  <c r="AI772" s="71"/>
    </row>
    <row r="773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</row>
    <row r="774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</row>
    <row r="77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  <c r="AI775" s="71"/>
    </row>
    <row r="776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  <c r="AI776" s="71"/>
    </row>
    <row r="777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  <c r="AI777" s="71"/>
    </row>
    <row r="778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  <c r="AI778" s="71"/>
    </row>
    <row r="779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  <c r="AI779" s="71"/>
    </row>
    <row r="780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  <c r="AI780" s="71"/>
    </row>
    <row r="78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  <c r="AI781" s="71"/>
    </row>
    <row r="782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  <c r="AI782" s="71"/>
    </row>
    <row r="783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</row>
    <row r="784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</row>
    <row r="78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</row>
    <row r="786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  <c r="AI786" s="71"/>
    </row>
    <row r="787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  <c r="AI787" s="71"/>
    </row>
    <row r="788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  <c r="AI788" s="71"/>
    </row>
    <row r="789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</row>
    <row r="790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  <c r="AI790" s="71"/>
    </row>
    <row r="79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  <c r="AI791" s="71"/>
    </row>
    <row r="792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  <c r="AI792" s="71"/>
    </row>
    <row r="793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  <c r="AI793" s="71"/>
    </row>
    <row r="794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  <c r="AI794" s="71"/>
    </row>
    <row r="79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  <c r="AI795" s="71"/>
    </row>
    <row r="796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</row>
    <row r="797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  <c r="AI797" s="71"/>
    </row>
    <row r="798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  <c r="AI798" s="71"/>
    </row>
    <row r="799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  <c r="AI799" s="71"/>
    </row>
    <row r="800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  <c r="AI800" s="71"/>
    </row>
    <row r="80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  <c r="AI801" s="71"/>
    </row>
    <row r="802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  <c r="AI802" s="71"/>
    </row>
    <row r="803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</row>
    <row r="804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</row>
    <row r="80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</row>
    <row r="806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  <c r="AI806" s="71"/>
    </row>
    <row r="807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  <c r="AI807" s="71"/>
    </row>
    <row r="808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</row>
    <row r="809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</row>
    <row r="810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</row>
    <row r="81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  <c r="AI811" s="71"/>
    </row>
    <row r="812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  <c r="AI812" s="71"/>
    </row>
    <row r="813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  <c r="AI813" s="71"/>
    </row>
    <row r="814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</row>
    <row r="81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</row>
    <row r="816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</row>
    <row r="817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</row>
    <row r="818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  <c r="AI818" s="71"/>
    </row>
    <row r="819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</row>
    <row r="820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</row>
    <row r="82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</row>
    <row r="822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  <c r="AI822" s="71"/>
    </row>
    <row r="823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</row>
    <row r="824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1"/>
      <c r="AI824" s="71"/>
    </row>
    <row r="82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1"/>
      <c r="AI825" s="71"/>
    </row>
    <row r="826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1"/>
      <c r="AI826" s="71"/>
    </row>
    <row r="827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1"/>
      <c r="AI827" s="71"/>
    </row>
    <row r="828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1"/>
      <c r="AI828" s="71"/>
    </row>
    <row r="829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1"/>
      <c r="AI829" s="71"/>
    </row>
    <row r="830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1"/>
      <c r="AI830" s="71"/>
    </row>
    <row r="83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1"/>
      <c r="AI831" s="71"/>
    </row>
    <row r="832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</row>
    <row r="833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1"/>
      <c r="AI833" s="71"/>
    </row>
    <row r="834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1"/>
      <c r="AI834" s="71"/>
    </row>
    <row r="83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1"/>
      <c r="AI835" s="71"/>
    </row>
    <row r="836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1"/>
      <c r="AI836" s="71"/>
    </row>
    <row r="837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1"/>
      <c r="AI837" s="71"/>
    </row>
    <row r="838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1"/>
      <c r="AI838" s="71"/>
    </row>
    <row r="839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1"/>
      <c r="AI839" s="71"/>
    </row>
    <row r="840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1"/>
      <c r="AI840" s="71"/>
    </row>
    <row r="84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1"/>
      <c r="AI841" s="71"/>
    </row>
    <row r="842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1"/>
      <c r="AI842" s="71"/>
    </row>
    <row r="843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</row>
    <row r="844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</row>
    <row r="84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1"/>
      <c r="AI845" s="71"/>
    </row>
    <row r="846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1"/>
      <c r="AI846" s="71"/>
    </row>
    <row r="847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</row>
    <row r="848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</row>
    <row r="849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</row>
    <row r="850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</row>
    <row r="85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</row>
    <row r="852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</row>
    <row r="853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</row>
    <row r="854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</row>
    <row r="85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</row>
    <row r="856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</row>
    <row r="857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1"/>
      <c r="AI857" s="71"/>
    </row>
    <row r="858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1"/>
      <c r="AI858" s="71"/>
    </row>
    <row r="859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</row>
    <row r="860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</row>
    <row r="86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1"/>
      <c r="AI861" s="71"/>
    </row>
    <row r="862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1"/>
      <c r="AI862" s="71"/>
    </row>
    <row r="863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1"/>
      <c r="AI863" s="71"/>
    </row>
    <row r="864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1"/>
      <c r="AI864" s="71"/>
    </row>
    <row r="86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1"/>
      <c r="AI865" s="71"/>
    </row>
    <row r="866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1"/>
      <c r="AI866" s="71"/>
    </row>
    <row r="867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1"/>
      <c r="AI867" s="71"/>
    </row>
    <row r="868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</row>
    <row r="869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1"/>
      <c r="AI869" s="71"/>
    </row>
    <row r="870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</row>
    <row r="87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1"/>
      <c r="AI871" s="71"/>
    </row>
    <row r="872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</row>
    <row r="873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1"/>
      <c r="AI873" s="71"/>
    </row>
    <row r="874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1"/>
      <c r="AI874" s="71"/>
    </row>
    <row r="87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1"/>
      <c r="AI875" s="71"/>
    </row>
    <row r="876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1"/>
      <c r="AI876" s="71"/>
    </row>
    <row r="877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1"/>
      <c r="AI877" s="71"/>
    </row>
    <row r="878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1"/>
      <c r="AI878" s="71"/>
    </row>
    <row r="879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</row>
    <row r="880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</row>
    <row r="88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</row>
    <row r="882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</row>
    <row r="883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</row>
    <row r="884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</row>
    <row r="88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</row>
    <row r="886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</row>
    <row r="887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</row>
    <row r="888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</row>
    <row r="889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</row>
    <row r="890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</row>
    <row r="89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</row>
    <row r="892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</row>
    <row r="893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</row>
    <row r="894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</row>
    <row r="89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</row>
    <row r="896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</row>
    <row r="897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</row>
    <row r="898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</row>
    <row r="899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</row>
    <row r="900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</row>
    <row r="90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</row>
    <row r="902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</row>
    <row r="903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</row>
    <row r="904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</row>
    <row r="90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</row>
    <row r="906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</row>
    <row r="907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</row>
    <row r="908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</row>
    <row r="909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</row>
    <row r="910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</row>
    <row r="91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</row>
    <row r="912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</row>
    <row r="913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</row>
    <row r="914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</row>
    <row r="91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</row>
    <row r="916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</row>
    <row r="917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</row>
    <row r="918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</row>
    <row r="919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</row>
    <row r="920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1"/>
      <c r="AI920" s="71"/>
    </row>
    <row r="92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</row>
    <row r="922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</row>
    <row r="923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</row>
    <row r="924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</row>
    <row r="92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</row>
    <row r="926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</row>
    <row r="927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</row>
    <row r="928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</row>
    <row r="929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</row>
    <row r="930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</row>
    <row r="93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</row>
    <row r="932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</row>
    <row r="933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</row>
    <row r="934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</row>
    <row r="93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</row>
    <row r="936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</row>
    <row r="937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</row>
    <row r="938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</row>
    <row r="939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</row>
    <row r="940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</row>
    <row r="94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</row>
    <row r="942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</row>
    <row r="943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</row>
    <row r="944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</row>
    <row r="94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1"/>
      <c r="AI945" s="71"/>
    </row>
    <row r="946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1"/>
      <c r="AI946" s="71"/>
    </row>
    <row r="947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1"/>
      <c r="AI947" s="71"/>
    </row>
    <row r="948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</row>
    <row r="949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</row>
    <row r="950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</row>
    <row r="95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</row>
    <row r="952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</row>
    <row r="953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</row>
    <row r="954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</row>
    <row r="95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</row>
    <row r="956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</row>
    <row r="957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</row>
    <row r="958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</row>
    <row r="959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</row>
    <row r="960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</row>
    <row r="96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1"/>
      <c r="AI961" s="71"/>
    </row>
    <row r="962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1"/>
      <c r="AI962" s="71"/>
    </row>
    <row r="963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1"/>
      <c r="AI963" s="71"/>
    </row>
    <row r="964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1"/>
      <c r="AI964" s="71"/>
    </row>
    <row r="96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1"/>
      <c r="AI965" s="71"/>
    </row>
    <row r="966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1"/>
      <c r="AI966" s="71"/>
    </row>
    <row r="967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1"/>
      <c r="AI967" s="71"/>
    </row>
    <row r="968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1"/>
      <c r="AI968" s="71"/>
    </row>
    <row r="969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1"/>
      <c r="AI969" s="71"/>
    </row>
    <row r="970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</row>
    <row r="97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1"/>
      <c r="AI971" s="71"/>
    </row>
    <row r="972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1"/>
      <c r="AI972" s="71"/>
    </row>
    <row r="973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1"/>
      <c r="AI973" s="71"/>
    </row>
    <row r="974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1"/>
      <c r="AI974" s="71"/>
    </row>
    <row r="97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1"/>
      <c r="AI975" s="71"/>
    </row>
    <row r="976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1"/>
      <c r="AI976" s="71"/>
    </row>
    <row r="977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1"/>
      <c r="AI977" s="71"/>
    </row>
    <row r="978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</row>
    <row r="979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1"/>
      <c r="AI979" s="71"/>
    </row>
    <row r="980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1"/>
      <c r="AI980" s="71"/>
    </row>
    <row r="98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1"/>
      <c r="AI981" s="71"/>
    </row>
    <row r="982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1"/>
      <c r="AI982" s="71"/>
    </row>
    <row r="983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</row>
    <row r="984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</row>
    <row r="98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</row>
    <row r="986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</row>
    <row r="987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</row>
    <row r="988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</row>
    <row r="989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</row>
    <row r="990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1"/>
      <c r="AI990" s="71"/>
    </row>
    <row r="99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1"/>
      <c r="AI991" s="71"/>
    </row>
    <row r="992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1"/>
      <c r="AI992" s="71"/>
    </row>
    <row r="993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1"/>
      <c r="AI993" s="71"/>
    </row>
    <row r="994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1"/>
      <c r="AI994" s="71"/>
    </row>
    <row r="995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1"/>
      <c r="AI995" s="71"/>
    </row>
    <row r="996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1"/>
      <c r="AI996" s="71"/>
    </row>
    <row r="997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1"/>
      <c r="AI997" s="71"/>
    </row>
    <row r="998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1"/>
      <c r="AI998" s="71"/>
    </row>
    <row r="999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1"/>
      <c r="AI999" s="71"/>
    </row>
    <row r="1000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  <c r="AH1000" s="71"/>
      <c r="AI1000" s="71"/>
    </row>
    <row r="1001">
      <c r="A1001" s="71"/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  <c r="AH1001" s="71"/>
      <c r="AI1001" s="71"/>
    </row>
    <row r="1002">
      <c r="A1002" s="71"/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  <c r="AH1002" s="71"/>
      <c r="AI1002" s="71"/>
    </row>
    <row r="1003">
      <c r="A1003" s="71"/>
      <c r="B1003" s="71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  <c r="AF1003" s="71"/>
      <c r="AG1003" s="71"/>
      <c r="AH1003" s="71"/>
      <c r="AI1003" s="71"/>
    </row>
    <row r="1004">
      <c r="A1004" s="71"/>
      <c r="B1004" s="71"/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  <c r="AA1004" s="71"/>
      <c r="AB1004" s="71"/>
      <c r="AC1004" s="71"/>
      <c r="AD1004" s="71"/>
      <c r="AE1004" s="71"/>
      <c r="AF1004" s="71"/>
      <c r="AG1004" s="71"/>
      <c r="AH1004" s="71"/>
      <c r="AI1004" s="71"/>
    </row>
    <row r="1005">
      <c r="A1005" s="71"/>
      <c r="B1005" s="71"/>
      <c r="C1005" s="71"/>
      <c r="D1005" s="71"/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  <c r="AA1005" s="71"/>
      <c r="AB1005" s="71"/>
      <c r="AC1005" s="71"/>
      <c r="AD1005" s="71"/>
      <c r="AE1005" s="71"/>
      <c r="AF1005" s="71"/>
      <c r="AG1005" s="71"/>
      <c r="AH1005" s="71"/>
      <c r="AI1005" s="71"/>
    </row>
    <row r="1006">
      <c r="A1006" s="71"/>
      <c r="B1006" s="71"/>
      <c r="C1006" s="71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  <c r="AA1006" s="71"/>
      <c r="AB1006" s="71"/>
      <c r="AC1006" s="71"/>
      <c r="AD1006" s="71"/>
      <c r="AE1006" s="71"/>
      <c r="AF1006" s="71"/>
      <c r="AG1006" s="71"/>
      <c r="AH1006" s="71"/>
      <c r="AI1006" s="71"/>
    </row>
    <row r="1007">
      <c r="A1007" s="71"/>
      <c r="B1007" s="71"/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  <c r="AA1007" s="71"/>
      <c r="AB1007" s="71"/>
      <c r="AC1007" s="71"/>
      <c r="AD1007" s="71"/>
      <c r="AE1007" s="71"/>
      <c r="AF1007" s="71"/>
      <c r="AG1007" s="71"/>
      <c r="AH1007" s="71"/>
      <c r="AI1007" s="71"/>
    </row>
    <row r="1008">
      <c r="A1008" s="71"/>
      <c r="B1008" s="71"/>
      <c r="C1008" s="71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  <c r="AA1008" s="71"/>
      <c r="AB1008" s="71"/>
      <c r="AC1008" s="71"/>
      <c r="AD1008" s="71"/>
      <c r="AE1008" s="71"/>
      <c r="AF1008" s="71"/>
      <c r="AG1008" s="71"/>
      <c r="AH1008" s="71"/>
      <c r="AI1008" s="71"/>
    </row>
    <row r="1009">
      <c r="A1009" s="71"/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  <c r="AA1009" s="71"/>
      <c r="AB1009" s="71"/>
      <c r="AC1009" s="71"/>
      <c r="AD1009" s="71"/>
      <c r="AE1009" s="71"/>
      <c r="AF1009" s="71"/>
      <c r="AG1009" s="71"/>
      <c r="AH1009" s="71"/>
      <c r="AI1009" s="71"/>
    </row>
    <row r="1010">
      <c r="A1010" s="71"/>
      <c r="B1010" s="71"/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  <c r="AA1010" s="71"/>
      <c r="AB1010" s="71"/>
      <c r="AC1010" s="71"/>
      <c r="AD1010" s="71"/>
      <c r="AE1010" s="71"/>
      <c r="AF1010" s="71"/>
      <c r="AG1010" s="71"/>
      <c r="AH1010" s="71"/>
      <c r="AI1010" s="71"/>
    </row>
    <row r="1011">
      <c r="A1011" s="71"/>
      <c r="B1011" s="71"/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  <c r="AF1011" s="71"/>
      <c r="AG1011" s="71"/>
      <c r="AH1011" s="71"/>
      <c r="AI1011" s="71"/>
    </row>
    <row r="1012">
      <c r="A1012" s="71"/>
      <c r="B1012" s="71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  <c r="AF1012" s="71"/>
      <c r="AG1012" s="71"/>
      <c r="AH1012" s="71"/>
      <c r="AI1012" s="71"/>
    </row>
    <row r="1013">
      <c r="A1013" s="71"/>
      <c r="B1013" s="71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  <c r="AF1013" s="71"/>
      <c r="AG1013" s="71"/>
      <c r="AH1013" s="71"/>
      <c r="AI1013" s="71"/>
    </row>
    <row r="1014">
      <c r="A1014" s="71"/>
      <c r="B1014" s="71"/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  <c r="AF1014" s="71"/>
      <c r="AG1014" s="71"/>
      <c r="AH1014" s="71"/>
      <c r="AI1014" s="71"/>
    </row>
    <row r="1015">
      <c r="A1015" s="71"/>
      <c r="B1015" s="71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  <c r="AF1015" s="71"/>
      <c r="AG1015" s="71"/>
      <c r="AH1015" s="71"/>
      <c r="AI1015" s="71"/>
    </row>
    <row r="1016">
      <c r="A1016" s="71"/>
      <c r="B1016" s="71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  <c r="AF1016" s="71"/>
      <c r="AG1016" s="71"/>
      <c r="AH1016" s="71"/>
      <c r="AI1016" s="71"/>
    </row>
    <row r="1017">
      <c r="A1017" s="71"/>
      <c r="B1017" s="71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  <c r="AF1017" s="71"/>
      <c r="AG1017" s="71"/>
      <c r="AH1017" s="71"/>
      <c r="AI1017" s="71"/>
    </row>
  </sheetData>
  <mergeCells count="8">
    <mergeCell ref="A4:A5"/>
    <mergeCell ref="A6:A16"/>
    <mergeCell ref="A36:A50"/>
    <mergeCell ref="A17:A35"/>
    <mergeCell ref="D1:Y1"/>
    <mergeCell ref="A2:A3"/>
    <mergeCell ref="F64:H64"/>
    <mergeCell ref="A51:A59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